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lc-cifs-03\rd$\jxclarke\Desktop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5" i="1"/>
  <c r="C14" i="1"/>
  <c r="C13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<sst xmlns="http://schemas.openxmlformats.org/spreadsheetml/2006/main" count="13" uniqueCount="13">
  <si>
    <t xml:space="preserve">City of Lincoln Parking Account Income &amp; Expenditure FY 2019/20 </t>
  </si>
  <si>
    <t>Income</t>
  </si>
  <si>
    <t>Penalty Charge Notices (PCNs)</t>
  </si>
  <si>
    <t>Season Tickets</t>
  </si>
  <si>
    <t>Pay and Display</t>
  </si>
  <si>
    <t>Other Income</t>
  </si>
  <si>
    <t>Residents Parking Permits</t>
  </si>
  <si>
    <t>Expenditure</t>
  </si>
  <si>
    <t>Off-street Parking (Operational, administrative and enforcement)*</t>
  </si>
  <si>
    <t>Residents Parking</t>
  </si>
  <si>
    <t>Surplus (income minus expenditure)</t>
  </si>
  <si>
    <t>Surplus Income from off-street parking charges goes into capital investment in car parks and to support the Council's 'general fund'. This is not ringfenced for transport-related schemes as is the case for other parking income.</t>
  </si>
  <si>
    <r>
      <t>* Due to a change in accounting regulations central support overheads no longer appear in the expenditure figure, in 2018/19 these were £</t>
    </r>
    <r>
      <rPr>
        <b/>
        <sz val="10"/>
        <rFont val="Verdana"/>
        <family val="2"/>
      </rPr>
      <t>1,243,870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</si>
</sst>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(#,##0\)\ 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u/>
      <sz val="11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3" fillId="0" borderId="4" xfId="1" applyFont="1" applyBorder="1" applyAlignment="1"/>
    <xf numFmtId="0" fontId="1" fillId="0" borderId="0" xfId="1" applyBorder="1" applyAlignment="1"/>
    <xf numFmtId="0" fontId="1" fillId="0" borderId="5" xfId="1" applyBorder="1" applyAlignment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4" fillId="0" borderId="4" xfId="1" applyFont="1" applyBorder="1"/>
    <xf numFmtId="164" fontId="2" fillId="0" borderId="5" xfId="1" applyNumberFormat="1" applyFont="1" applyFill="1" applyBorder="1"/>
    <xf numFmtId="164" fontId="2" fillId="0" borderId="6" xfId="1" applyNumberFormat="1" applyFont="1" applyFill="1" applyBorder="1"/>
    <xf numFmtId="164" fontId="5" fillId="0" borderId="5" xfId="1" applyNumberFormat="1" applyFont="1" applyBorder="1"/>
    <xf numFmtId="165" fontId="5" fillId="0" borderId="5" xfId="1" applyNumberFormat="1" applyFont="1" applyBorder="1"/>
    <xf numFmtId="164" fontId="5" fillId="0" borderId="7" xfId="1" applyNumberFormat="1" applyFont="1" applyBorder="1"/>
    <xf numFmtId="0" fontId="2" fillId="0" borderId="4" xfId="1" applyFont="1" applyBorder="1" applyAlignment="1">
      <alignment wrapText="1"/>
    </xf>
    <xf numFmtId="0" fontId="2" fillId="0" borderId="8" xfId="1" applyFont="1" applyBorder="1"/>
    <xf numFmtId="0" fontId="2" fillId="0" borderId="9" xfId="1" applyFont="1" applyBorder="1"/>
    <xf numFmtId="0" fontId="2" fillId="0" borderId="6" xfId="1" applyFont="1" applyBorder="1"/>
    <xf numFmtId="0" fontId="2" fillId="0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PREAD\Transparency%20Agenda\Transparency%20Supplied%202020\Parking%20Account%20and%20Spaces\Parking%20Account%202019-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ing Summary"/>
      <sheetName val="90500 FY 2019-20"/>
      <sheetName val="Pay and Display FY 2019-20"/>
      <sheetName val="Parking Other Income FY 2019-20"/>
      <sheetName val="RPS Income 2019-20"/>
      <sheetName val="Parking Expenditure FY 2019-20"/>
      <sheetName val="RPS Expenditure FY 2019-20"/>
      <sheetName val="CSS"/>
    </sheetNames>
    <sheetDataSet>
      <sheetData sheetId="0" refreshError="1">
        <row r="5">
          <cell r="D5">
            <v>-96945.189999999988</v>
          </cell>
          <cell r="E5">
            <v>-414819.25999999983</v>
          </cell>
          <cell r="F5">
            <v>-4888551.4599998603</v>
          </cell>
          <cell r="G5">
            <v>-142505.23999999976</v>
          </cell>
          <cell r="H5">
            <v>-15383.18</v>
          </cell>
        </row>
      </sheetData>
      <sheetData sheetId="1" refreshError="1"/>
      <sheetData sheetId="2" refreshError="1"/>
      <sheetData sheetId="3" refreshError="1"/>
      <sheetData sheetId="4" refreshError="1">
        <row r="5354">
          <cell r="M5354">
            <v>-147760.68000000046</v>
          </cell>
        </row>
      </sheetData>
      <sheetData sheetId="5" refreshError="1">
        <row r="5120">
          <cell r="P5120">
            <v>2101968.6999999876</v>
          </cell>
        </row>
      </sheetData>
      <sheetData sheetId="6" refreshError="1">
        <row r="15">
          <cell r="P15">
            <v>21271.200000000001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G4" sqref="G4"/>
    </sheetView>
  </sheetViews>
  <sheetFormatPr defaultRowHeight="15" x14ac:dyDescent="0.25"/>
  <cols>
    <col min="1" max="1" width="65.5703125" bestFit="1" customWidth="1"/>
    <col min="3" max="3" width="14.42578125" bestFit="1" customWidth="1"/>
  </cols>
  <sheetData>
    <row r="1" spans="1:3" x14ac:dyDescent="0.25">
      <c r="A1" s="1"/>
      <c r="B1" s="2"/>
      <c r="C1" s="3"/>
    </row>
    <row r="2" spans="1:3" x14ac:dyDescent="0.25">
      <c r="A2" s="4" t="s">
        <v>0</v>
      </c>
      <c r="B2" s="5"/>
      <c r="C2" s="6"/>
    </row>
    <row r="3" spans="1:3" x14ac:dyDescent="0.25">
      <c r="A3" s="7"/>
      <c r="B3" s="8"/>
      <c r="C3" s="9"/>
    </row>
    <row r="4" spans="1:3" x14ac:dyDescent="0.25">
      <c r="A4" s="10" t="s">
        <v>1</v>
      </c>
      <c r="B4" s="8"/>
      <c r="C4" s="9"/>
    </row>
    <row r="5" spans="1:3" x14ac:dyDescent="0.25">
      <c r="A5" s="7" t="s">
        <v>2</v>
      </c>
      <c r="B5" s="8"/>
      <c r="C5" s="11">
        <f>'[1]Parking Summary'!$D$5</f>
        <v>-96945.189999999988</v>
      </c>
    </row>
    <row r="6" spans="1:3" x14ac:dyDescent="0.25">
      <c r="A6" s="7" t="s">
        <v>3</v>
      </c>
      <c r="B6" s="8"/>
      <c r="C6" s="11">
        <f>'[1]Parking Summary'!$E$5</f>
        <v>-414819.25999999983</v>
      </c>
    </row>
    <row r="7" spans="1:3" x14ac:dyDescent="0.25">
      <c r="A7" s="7" t="s">
        <v>4</v>
      </c>
      <c r="B7" s="8"/>
      <c r="C7" s="11">
        <f>'[1]Parking Summary'!$F$5+'[1]Parking Summary'!$G$5</f>
        <v>-5031056.6999998596</v>
      </c>
    </row>
    <row r="8" spans="1:3" x14ac:dyDescent="0.25">
      <c r="A8" s="7" t="s">
        <v>5</v>
      </c>
      <c r="B8" s="8"/>
      <c r="C8" s="11">
        <f>'[1]Parking Summary'!$H$5</f>
        <v>-15383.18</v>
      </c>
    </row>
    <row r="9" spans="1:3" x14ac:dyDescent="0.25">
      <c r="A9" s="7" t="s">
        <v>6</v>
      </c>
      <c r="B9" s="8"/>
      <c r="C9" s="12">
        <f>'[1]RPS Income 2019-20'!$M$5354</f>
        <v>-147760.68000000046</v>
      </c>
    </row>
    <row r="10" spans="1:3" x14ac:dyDescent="0.25">
      <c r="A10" s="7"/>
      <c r="B10" s="8"/>
      <c r="C10" s="13">
        <f>SUM(C5:C9)</f>
        <v>-5705965.0099998601</v>
      </c>
    </row>
    <row r="11" spans="1:3" x14ac:dyDescent="0.25">
      <c r="A11" s="7"/>
      <c r="B11" s="8"/>
      <c r="C11" s="9"/>
    </row>
    <row r="12" spans="1:3" x14ac:dyDescent="0.25">
      <c r="A12" s="10" t="s">
        <v>7</v>
      </c>
      <c r="B12" s="8"/>
      <c r="C12" s="9"/>
    </row>
    <row r="13" spans="1:3" x14ac:dyDescent="0.25">
      <c r="A13" s="7" t="s">
        <v>8</v>
      </c>
      <c r="B13" s="8"/>
      <c r="C13" s="11">
        <f>'[1]Parking Expenditure FY 2019-20'!$P$5120</f>
        <v>2101968.6999999876</v>
      </c>
    </row>
    <row r="14" spans="1:3" x14ac:dyDescent="0.25">
      <c r="A14" s="7" t="s">
        <v>9</v>
      </c>
      <c r="B14" s="8"/>
      <c r="C14" s="12">
        <f>'[1]RPS Expenditure FY 2019-20'!$P$15</f>
        <v>21271.200000000001</v>
      </c>
    </row>
    <row r="15" spans="1:3" x14ac:dyDescent="0.25">
      <c r="A15" s="7"/>
      <c r="B15" s="8"/>
      <c r="C15" s="14">
        <f>SUM(C13:C14)</f>
        <v>2123239.8999999878</v>
      </c>
    </row>
    <row r="16" spans="1:3" x14ac:dyDescent="0.25">
      <c r="A16" s="7"/>
      <c r="B16" s="8"/>
      <c r="C16" s="9"/>
    </row>
    <row r="17" spans="1:3" ht="15.75" thickBot="1" x14ac:dyDescent="0.3">
      <c r="A17" s="10" t="s">
        <v>10</v>
      </c>
      <c r="B17" s="8"/>
      <c r="C17" s="15">
        <f>SUM(C10,C15)</f>
        <v>-3582725.1099998723</v>
      </c>
    </row>
    <row r="18" spans="1:3" ht="15.75" thickTop="1" x14ac:dyDescent="0.25">
      <c r="A18" s="7"/>
      <c r="B18" s="8"/>
      <c r="C18" s="9"/>
    </row>
    <row r="19" spans="1:3" x14ac:dyDescent="0.25">
      <c r="A19" s="7"/>
      <c r="B19" s="8"/>
      <c r="C19" s="9"/>
    </row>
    <row r="20" spans="1:3" x14ac:dyDescent="0.25">
      <c r="A20" s="16" t="s">
        <v>11</v>
      </c>
      <c r="B20" s="5"/>
      <c r="C20" s="6"/>
    </row>
    <row r="21" spans="1:3" x14ac:dyDescent="0.25">
      <c r="A21" s="17"/>
      <c r="B21" s="18"/>
      <c r="C21" s="19"/>
    </row>
    <row r="22" spans="1:3" x14ac:dyDescent="0.25">
      <c r="A22" s="8"/>
      <c r="B22" s="8"/>
      <c r="C22" s="8"/>
    </row>
    <row r="23" spans="1:3" x14ac:dyDescent="0.25">
      <c r="A23" s="20" t="s">
        <v>12</v>
      </c>
      <c r="B23" s="20"/>
      <c r="C23" s="20"/>
    </row>
    <row r="24" spans="1:3" x14ac:dyDescent="0.25">
      <c r="A24" s="20"/>
      <c r="B24" s="20"/>
      <c r="C24" s="20"/>
    </row>
  </sheetData>
  <mergeCells count="3">
    <mergeCell ref="A2:C2"/>
    <mergeCell ref="A20:C20"/>
    <mergeCell ref="A23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Lincoln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Jonathan (City of Lincoln Council)</dc:creator>
  <cp:lastModifiedBy>Clarke, Jonathan (City of Lincoln Council)</cp:lastModifiedBy>
  <dcterms:created xsi:type="dcterms:W3CDTF">2020-04-30T08:25:47Z</dcterms:created>
  <dcterms:modified xsi:type="dcterms:W3CDTF">2020-04-30T08:26:37Z</dcterms:modified>
</cp:coreProperties>
</file>