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irstycheetham/Downloads/"/>
    </mc:Choice>
  </mc:AlternateContent>
  <xr:revisionPtr revIDLastSave="0" documentId="8_{DC779706-0CE3-8C4D-80F9-39183F2486E8}" xr6:coauthVersionLast="47" xr6:coauthVersionMax="47" xr10:uidLastSave="{00000000-0000-0000-0000-000000000000}"/>
  <bookViews>
    <workbookView xWindow="1080" yWindow="1240" windowWidth="27640" windowHeight="16440" xr2:uid="{A8C95416-4ABB-8344-B602-BCFEF2953D59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7" i="1" l="1"/>
  <c r="Q37" i="1"/>
  <c r="N37" i="1"/>
  <c r="V37" i="1" s="1"/>
  <c r="K37" i="1"/>
  <c r="H37" i="1"/>
  <c r="E37" i="1"/>
  <c r="T36" i="1"/>
  <c r="Q36" i="1"/>
  <c r="N36" i="1"/>
  <c r="V36" i="1" s="1"/>
  <c r="K36" i="1"/>
  <c r="H36" i="1"/>
  <c r="E36" i="1"/>
  <c r="T35" i="1"/>
  <c r="Q35" i="1"/>
  <c r="V35" i="1" s="1"/>
  <c r="N35" i="1"/>
  <c r="K35" i="1"/>
  <c r="H35" i="1"/>
  <c r="E35" i="1"/>
  <c r="V34" i="1"/>
  <c r="T34" i="1"/>
  <c r="Q34" i="1"/>
  <c r="N34" i="1"/>
  <c r="K34" i="1"/>
  <c r="H34" i="1"/>
  <c r="E34" i="1"/>
  <c r="T33" i="1"/>
  <c r="Q33" i="1"/>
  <c r="N33" i="1"/>
  <c r="V33" i="1" s="1"/>
  <c r="K33" i="1"/>
  <c r="H33" i="1"/>
  <c r="E33" i="1"/>
  <c r="T32" i="1"/>
  <c r="Q32" i="1"/>
  <c r="N32" i="1"/>
  <c r="V32" i="1" s="1"/>
  <c r="K32" i="1"/>
  <c r="H32" i="1"/>
  <c r="E32" i="1"/>
  <c r="T31" i="1"/>
  <c r="Q31" i="1"/>
  <c r="N31" i="1"/>
  <c r="V31" i="1" s="1"/>
  <c r="K31" i="1"/>
  <c r="H31" i="1"/>
  <c r="E31" i="1"/>
  <c r="T30" i="1"/>
  <c r="Q30" i="1"/>
  <c r="N30" i="1"/>
  <c r="V30" i="1" s="1"/>
  <c r="K30" i="1"/>
  <c r="H30" i="1"/>
  <c r="E30" i="1"/>
  <c r="T29" i="1"/>
  <c r="Q29" i="1"/>
  <c r="N29" i="1"/>
  <c r="K29" i="1"/>
  <c r="V29" i="1" s="1"/>
  <c r="H29" i="1"/>
  <c r="E29" i="1"/>
  <c r="T28" i="1"/>
  <c r="Q28" i="1"/>
  <c r="N28" i="1"/>
  <c r="K28" i="1"/>
  <c r="H28" i="1"/>
  <c r="E28" i="1"/>
  <c r="V28" i="1" s="1"/>
  <c r="T26" i="1"/>
  <c r="Q26" i="1"/>
  <c r="N26" i="1"/>
  <c r="V26" i="1" s="1"/>
  <c r="K26" i="1"/>
  <c r="H26" i="1"/>
  <c r="E26" i="1"/>
  <c r="B26" i="1"/>
  <c r="T25" i="1"/>
  <c r="Q25" i="1"/>
  <c r="N25" i="1"/>
  <c r="V25" i="1" s="1"/>
  <c r="K25" i="1"/>
  <c r="H25" i="1"/>
  <c r="E25" i="1"/>
  <c r="B25" i="1"/>
  <c r="T24" i="1"/>
  <c r="Q24" i="1"/>
  <c r="N24" i="1"/>
  <c r="V24" i="1" s="1"/>
  <c r="K24" i="1"/>
  <c r="H24" i="1"/>
  <c r="E24" i="1"/>
  <c r="B24" i="1"/>
  <c r="T23" i="1"/>
  <c r="Q23" i="1"/>
  <c r="N23" i="1"/>
  <c r="V23" i="1" s="1"/>
  <c r="K23" i="1"/>
  <c r="H23" i="1"/>
  <c r="E23" i="1"/>
  <c r="B23" i="1"/>
  <c r="T22" i="1"/>
  <c r="Q22" i="1"/>
  <c r="N22" i="1"/>
  <c r="V22" i="1" s="1"/>
  <c r="K22" i="1"/>
  <c r="H22" i="1"/>
  <c r="E22" i="1"/>
  <c r="B22" i="1"/>
  <c r="T21" i="1"/>
  <c r="Q21" i="1"/>
  <c r="N21" i="1"/>
  <c r="V21" i="1" s="1"/>
  <c r="K21" i="1"/>
  <c r="H21" i="1"/>
  <c r="E21" i="1"/>
  <c r="B21" i="1"/>
  <c r="T20" i="1"/>
  <c r="Q20" i="1"/>
  <c r="N20" i="1"/>
  <c r="V20" i="1" s="1"/>
  <c r="K20" i="1"/>
  <c r="H20" i="1"/>
  <c r="E20" i="1"/>
  <c r="B20" i="1"/>
  <c r="T19" i="1"/>
  <c r="Q19" i="1"/>
  <c r="N19" i="1"/>
  <c r="V19" i="1" s="1"/>
  <c r="K19" i="1"/>
  <c r="H19" i="1"/>
  <c r="E19" i="1"/>
  <c r="B19" i="1"/>
  <c r="T18" i="1"/>
  <c r="Q18" i="1"/>
  <c r="N18" i="1"/>
  <c r="V18" i="1" s="1"/>
  <c r="K18" i="1"/>
  <c r="H18" i="1"/>
  <c r="E18" i="1"/>
  <c r="B18" i="1"/>
  <c r="T17" i="1"/>
  <c r="Q17" i="1"/>
  <c r="N17" i="1"/>
  <c r="V17" i="1" s="1"/>
  <c r="K17" i="1"/>
  <c r="H17" i="1"/>
  <c r="E17" i="1"/>
  <c r="B17" i="1"/>
  <c r="T16" i="1"/>
  <c r="Q16" i="1"/>
  <c r="N16" i="1"/>
  <c r="V16" i="1" s="1"/>
  <c r="K16" i="1"/>
  <c r="H16" i="1"/>
  <c r="E16" i="1"/>
  <c r="B16" i="1"/>
  <c r="T15" i="1"/>
  <c r="Q15" i="1"/>
  <c r="N15" i="1"/>
  <c r="V15" i="1" s="1"/>
  <c r="K15" i="1"/>
  <c r="H15" i="1"/>
  <c r="E15" i="1"/>
  <c r="B15" i="1"/>
  <c r="T14" i="1"/>
  <c r="Q14" i="1"/>
  <c r="N14" i="1"/>
  <c r="V14" i="1" s="1"/>
  <c r="K14" i="1"/>
  <c r="H14" i="1"/>
  <c r="E14" i="1"/>
  <c r="B14" i="1"/>
  <c r="T13" i="1"/>
  <c r="Q13" i="1"/>
  <c r="N13" i="1"/>
  <c r="V13" i="1" s="1"/>
  <c r="K13" i="1"/>
  <c r="H13" i="1"/>
  <c r="E13" i="1"/>
  <c r="B13" i="1"/>
  <c r="T12" i="1"/>
  <c r="Q12" i="1"/>
  <c r="N12" i="1"/>
  <c r="V12" i="1" s="1"/>
  <c r="K12" i="1"/>
  <c r="H12" i="1"/>
  <c r="E12" i="1"/>
  <c r="B12" i="1"/>
  <c r="T10" i="1"/>
  <c r="Q10" i="1"/>
  <c r="N10" i="1"/>
  <c r="V10" i="1" s="1"/>
  <c r="K10" i="1"/>
  <c r="H10" i="1"/>
  <c r="E10" i="1"/>
  <c r="V9" i="1"/>
  <c r="T9" i="1"/>
  <c r="Q9" i="1"/>
  <c r="N9" i="1"/>
  <c r="K9" i="1"/>
  <c r="H9" i="1"/>
  <c r="E9" i="1"/>
  <c r="T8" i="1"/>
  <c r="Q8" i="1"/>
  <c r="N8" i="1"/>
  <c r="V8" i="1" s="1"/>
  <c r="K8" i="1"/>
  <c r="H8" i="1"/>
  <c r="E8" i="1"/>
  <c r="S6" i="1"/>
  <c r="R6" i="1"/>
  <c r="P6" i="1"/>
  <c r="O6" i="1"/>
  <c r="M6" i="1"/>
  <c r="L6" i="1"/>
  <c r="J6" i="1"/>
  <c r="I6" i="1"/>
  <c r="G6" i="1"/>
</calcChain>
</file>

<file path=xl/sharedStrings.xml><?xml version="1.0" encoding="utf-8"?>
<sst xmlns="http://schemas.openxmlformats.org/spreadsheetml/2006/main" count="79" uniqueCount="38">
  <si>
    <t>Project 11: Store of Stories / Lincoln Community Grocery Store</t>
  </si>
  <si>
    <t>Indicator Name</t>
  </si>
  <si>
    <t>Unit of Measurement</t>
  </si>
  <si>
    <t>Financial Year 2020/21</t>
  </si>
  <si>
    <t>Financial Year 2021/22</t>
  </si>
  <si>
    <t>Financial Year 2022/23</t>
  </si>
  <si>
    <t>Financial Year 2023/24</t>
  </si>
  <si>
    <t>Financial Year 2024/25</t>
  </si>
  <si>
    <t>Financial Year 2025/26</t>
  </si>
  <si>
    <t>Beyond April 2026</t>
  </si>
  <si>
    <t>Grand Total</t>
  </si>
  <si>
    <r>
      <t>Additional Information</t>
    </r>
    <r>
      <rPr>
        <i/>
        <sz val="14"/>
        <color rgb="FFFFFFFF"/>
        <rFont val="Arial"/>
        <family val="2"/>
      </rPr>
      <t xml:space="preserve"> (only relevant for specific output indicators - see indicator guidance document)</t>
    </r>
  </si>
  <si>
    <t>H1 (Apr-Sep)</t>
  </si>
  <si>
    <t>H2 (Oct-Mar)</t>
  </si>
  <si>
    <t>TOTAL</t>
  </si>
  <si>
    <t>Actual</t>
  </si>
  <si>
    <t>Mandatory</t>
  </si>
  <si>
    <t># of temporary FT jobs supported</t>
  </si>
  <si>
    <t>Number</t>
  </si>
  <si>
    <t>n/a</t>
  </si>
  <si>
    <t># of full-time equivalent (FTE) permanent jobs created through the project</t>
  </si>
  <si>
    <t>Number of FTE jobs</t>
  </si>
  <si>
    <t># of full-time equivalent (FTE) permanent jobs safeguarded through the project</t>
  </si>
  <si>
    <r>
      <t>Project-Specific - Standard</t>
    </r>
    <r>
      <rPr>
        <i/>
        <sz val="12"/>
        <color theme="1"/>
        <rFont val="Arial"/>
        <family val="2"/>
      </rPr>
      <t xml:space="preserve"> (i.e. indicators included in Annex 1 that accompanies the Towns Fund M&amp;E Guidance)</t>
    </r>
  </si>
  <si>
    <t># of heritage buildings renovated/restored</t>
  </si>
  <si>
    <t>Number of new community/sports centres</t>
  </si>
  <si>
    <t># of derelict buildings refurbished</t>
  </si>
  <si>
    <t>Amount of office space renovated/improved</t>
  </si>
  <si>
    <t>Amount of floor space repurposed (residential, commercial, retail)</t>
  </si>
  <si>
    <t>&lt; Select &gt;</t>
  </si>
  <si>
    <t>Project-Specific - Custom</t>
  </si>
  <si>
    <t>480 fewer children in food poverty PA</t>
  </si>
  <si>
    <t>Number of Children per annum</t>
  </si>
  <si>
    <t>Local Businesses engaged</t>
  </si>
  <si>
    <t>new members</t>
  </si>
  <si>
    <t>No - 40 per month</t>
  </si>
  <si>
    <t>Visits per quarter</t>
  </si>
  <si>
    <t xml:space="preserve">No per 6 months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</si>
</sst>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13" x14ac:knownFonts="1"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6"/>
      <color theme="0"/>
      <name val="Arial"/>
      <family val="2"/>
    </font>
    <font>
      <sz val="11"/>
      <color theme="0"/>
      <name val="Arial"/>
      <family val="2"/>
    </font>
    <font>
      <b/>
      <sz val="16"/>
      <color rgb="FFFFFFFF"/>
      <name val="Arial"/>
      <family val="2"/>
    </font>
    <font>
      <b/>
      <sz val="14"/>
      <color rgb="FFFFFFFF"/>
      <name val="Arial"/>
      <family val="2"/>
    </font>
    <font>
      <b/>
      <sz val="12"/>
      <color rgb="FFFFFFFF"/>
      <name val="Arial"/>
      <family val="2"/>
    </font>
    <font>
      <i/>
      <sz val="14"/>
      <color rgb="FFFFFFFF"/>
      <name val="Arial"/>
      <family val="2"/>
    </font>
    <font>
      <sz val="12"/>
      <color rgb="FFFFFFFF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8">
    <xf numFmtId="0" fontId="0" fillId="0" borderId="0" xfId="0"/>
    <xf numFmtId="0" fontId="2" fillId="3" borderId="1" xfId="1" applyFont="1" applyFill="1" applyBorder="1" applyAlignment="1">
      <alignment horizontal="left" vertical="center"/>
    </xf>
    <xf numFmtId="0" fontId="2" fillId="3" borderId="2" xfId="1" applyFont="1" applyFill="1" applyBorder="1" applyAlignment="1">
      <alignment horizontal="left" vertical="center"/>
    </xf>
    <xf numFmtId="0" fontId="2" fillId="3" borderId="3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right" vertical="center"/>
    </xf>
    <xf numFmtId="164" fontId="3" fillId="0" borderId="0" xfId="1" applyNumberFormat="1" applyFont="1" applyFill="1" applyAlignment="1">
      <alignment horizontal="left"/>
    </xf>
    <xf numFmtId="0" fontId="3" fillId="0" borderId="0" xfId="1" applyFont="1" applyFill="1"/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10" fillId="6" borderId="16" xfId="0" applyFont="1" applyFill="1" applyBorder="1" applyAlignment="1">
      <alignment vertical="center" wrapText="1"/>
    </xf>
    <xf numFmtId="0" fontId="10" fillId="7" borderId="17" xfId="0" applyFont="1" applyFill="1" applyBorder="1" applyAlignment="1">
      <alignment horizontal="center" vertical="center"/>
    </xf>
    <xf numFmtId="0" fontId="10" fillId="0" borderId="16" xfId="0" applyFont="1" applyBorder="1"/>
    <xf numFmtId="0" fontId="10" fillId="0" borderId="18" xfId="0" applyFont="1" applyBorder="1"/>
    <xf numFmtId="0" fontId="10" fillId="5" borderId="18" xfId="0" applyFont="1" applyFill="1" applyBorder="1"/>
    <xf numFmtId="0" fontId="10" fillId="0" borderId="19" xfId="0" applyFont="1" applyBorder="1"/>
    <xf numFmtId="0" fontId="10" fillId="8" borderId="17" xfId="0" applyFont="1" applyFill="1" applyBorder="1"/>
    <xf numFmtId="0" fontId="0" fillId="5" borderId="20" xfId="0" applyFill="1" applyBorder="1"/>
    <xf numFmtId="0" fontId="10" fillId="0" borderId="21" xfId="0" applyFont="1" applyBorder="1"/>
    <xf numFmtId="0" fontId="10" fillId="0" borderId="22" xfId="0" applyFont="1" applyBorder="1"/>
    <xf numFmtId="0" fontId="10" fillId="5" borderId="22" xfId="0" applyFont="1" applyFill="1" applyBorder="1"/>
    <xf numFmtId="0" fontId="10" fillId="0" borderId="23" xfId="0" applyFont="1" applyBorder="1"/>
    <xf numFmtId="0" fontId="10" fillId="8" borderId="24" xfId="0" applyFont="1" applyFill="1" applyBorder="1"/>
    <xf numFmtId="0" fontId="0" fillId="5" borderId="25" xfId="0" applyFill="1" applyBorder="1"/>
    <xf numFmtId="0" fontId="10" fillId="6" borderId="26" xfId="0" applyFont="1" applyFill="1" applyBorder="1" applyAlignment="1">
      <alignment vertical="center" wrapText="1"/>
    </xf>
    <xf numFmtId="0" fontId="10" fillId="7" borderId="12" xfId="0" applyFont="1" applyFill="1" applyBorder="1" applyAlignment="1">
      <alignment horizontal="center" vertical="center"/>
    </xf>
    <xf numFmtId="0" fontId="10" fillId="0" borderId="27" xfId="0" applyFont="1" applyBorder="1"/>
    <xf numFmtId="0" fontId="10" fillId="0" borderId="28" xfId="0" applyFont="1" applyBorder="1"/>
    <xf numFmtId="0" fontId="10" fillId="5" borderId="28" xfId="0" applyFont="1" applyFill="1" applyBorder="1"/>
    <xf numFmtId="0" fontId="10" fillId="0" borderId="29" xfId="0" applyFont="1" applyBorder="1"/>
    <xf numFmtId="0" fontId="10" fillId="8" borderId="12" xfId="0" applyFont="1" applyFill="1" applyBorder="1"/>
    <xf numFmtId="0" fontId="0" fillId="5" borderId="30" xfId="0" applyFill="1" applyBorder="1"/>
    <xf numFmtId="0" fontId="11" fillId="5" borderId="1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vertical="center" wrapText="1"/>
    </xf>
    <xf numFmtId="0" fontId="10" fillId="0" borderId="16" xfId="0" applyFont="1" applyBorder="1" applyAlignment="1">
      <alignment wrapText="1"/>
    </xf>
    <xf numFmtId="0" fontId="10" fillId="7" borderId="18" xfId="0" applyFont="1" applyFill="1" applyBorder="1" applyAlignment="1">
      <alignment horizontal="center"/>
    </xf>
    <xf numFmtId="0" fontId="10" fillId="9" borderId="18" xfId="0" applyFont="1" applyFill="1" applyBorder="1"/>
    <xf numFmtId="0" fontId="10" fillId="9" borderId="19" xfId="0" applyFont="1" applyFill="1" applyBorder="1"/>
    <xf numFmtId="0" fontId="0" fillId="0" borderId="20" xfId="0" applyBorder="1"/>
    <xf numFmtId="0" fontId="10" fillId="0" borderId="21" xfId="0" applyFont="1" applyBorder="1" applyAlignment="1">
      <alignment wrapText="1"/>
    </xf>
    <xf numFmtId="0" fontId="10" fillId="7" borderId="22" xfId="0" applyFont="1" applyFill="1" applyBorder="1" applyAlignment="1">
      <alignment horizontal="center"/>
    </xf>
    <xf numFmtId="0" fontId="10" fillId="9" borderId="22" xfId="0" applyFont="1" applyFill="1" applyBorder="1"/>
    <xf numFmtId="0" fontId="0" fillId="0" borderId="25" xfId="0" applyBorder="1"/>
    <xf numFmtId="0" fontId="10" fillId="9" borderId="23" xfId="0" applyFont="1" applyFill="1" applyBorder="1"/>
    <xf numFmtId="0" fontId="10" fillId="7" borderId="28" xfId="0" applyFont="1" applyFill="1" applyBorder="1" applyAlignment="1">
      <alignment horizontal="center"/>
    </xf>
    <xf numFmtId="0" fontId="10" fillId="9" borderId="28" xfId="0" applyFont="1" applyFill="1" applyBorder="1"/>
    <xf numFmtId="0" fontId="10" fillId="9" borderId="29" xfId="0" applyFont="1" applyFill="1" applyBorder="1"/>
    <xf numFmtId="0" fontId="10" fillId="8" borderId="31" xfId="0" applyFont="1" applyFill="1" applyBorder="1"/>
    <xf numFmtId="0" fontId="0" fillId="0" borderId="30" xfId="0" applyBorder="1"/>
    <xf numFmtId="0" fontId="11" fillId="5" borderId="1" xfId="0" applyFont="1" applyFill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0" fontId="11" fillId="5" borderId="3" xfId="0" applyFont="1" applyFill="1" applyBorder="1" applyAlignment="1">
      <alignment vertical="center"/>
    </xf>
    <xf numFmtId="0" fontId="10" fillId="0" borderId="16" xfId="0" applyFont="1" applyBorder="1" applyAlignment="1">
      <alignment horizontal="center" wrapText="1"/>
    </xf>
    <xf numFmtId="0" fontId="10" fillId="9" borderId="18" xfId="0" applyFont="1" applyFill="1" applyBorder="1" applyAlignment="1">
      <alignment horizontal="center"/>
    </xf>
    <xf numFmtId="0" fontId="10" fillId="0" borderId="21" xfId="0" applyFont="1" applyBorder="1" applyAlignment="1">
      <alignment horizontal="center" wrapText="1"/>
    </xf>
    <xf numFmtId="0" fontId="10" fillId="9" borderId="22" xfId="0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9" borderId="33" xfId="0" applyFont="1" applyFill="1" applyBorder="1" applyAlignment="1">
      <alignment horizontal="center"/>
    </xf>
    <xf numFmtId="0" fontId="10" fillId="9" borderId="33" xfId="0" applyFont="1" applyFill="1" applyBorder="1"/>
    <xf numFmtId="0" fontId="10" fillId="5" borderId="33" xfId="0" applyFont="1" applyFill="1" applyBorder="1"/>
    <xf numFmtId="0" fontId="10" fillId="9" borderId="34" xfId="0" applyFont="1" applyFill="1" applyBorder="1"/>
    <xf numFmtId="0" fontId="10" fillId="8" borderId="35" xfId="0" applyFont="1" applyFill="1" applyBorder="1"/>
    <xf numFmtId="0" fontId="0" fillId="5" borderId="36" xfId="0" applyFill="1" applyBorder="1"/>
  </cellXfs>
  <cellStyles count="2">
    <cellStyle name="Accent3" xfId="1" builtinId="37"/>
    <cellStyle name="Normal" xfId="0" builtinId="0"/>
  </cellStyles>
  <dxfs count="15"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irstycheetham/Downloads/Copy%20of%20Performance%20Template%20%20TD%20%20Lincoln%20%2022112024%20NEW%20-%20fixed.xlsx" TargetMode="External"/><Relationship Id="rId1" Type="http://schemas.openxmlformats.org/officeDocument/2006/relationships/externalLinkPath" Target="Copy%20of%20Performance%20Template%20%20TD%20%20Lincoln%20%2022112024%20NEW%20-%20fix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 - Start Here"/>
      <sheetName val="2 - Project Admin"/>
      <sheetName val="3 - Programme Progress"/>
      <sheetName val="4b - PSI"/>
      <sheetName val="4a - Funding Profiles"/>
      <sheetName val="5 - Project Outputs"/>
      <sheetName val="6 - Outcomes"/>
      <sheetName val="7 - Risk Register"/>
      <sheetName val="8 - Review &amp; Sign-Off"/>
      <sheetName val="LA Lookup"/>
      <sheetName val="Hidden sheets&gt;&gt;&gt;"/>
      <sheetName val="Backend Data"/>
      <sheetName val="Place Identifiers"/>
      <sheetName val="Project Identifiers"/>
      <sheetName val="Reference Data"/>
      <sheetName val="Data validation"/>
      <sheetName val="Traffic Light System"/>
      <sheetName val="Project Lookup"/>
      <sheetName val="MasterOutcomes"/>
      <sheetName val="MasterOutputs"/>
    </sheetNames>
    <sheetDataSet>
      <sheetData sheetId="0"/>
      <sheetData sheetId="1">
        <row r="27">
          <cell r="E27" t="str">
            <v>Lincoln Connected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C4" t="str">
            <v>1 April 2024 to 30 September 2024</v>
          </cell>
        </row>
        <row r="5">
          <cell r="F5" t="str">
            <v>2019/20 to 31 March 2022</v>
          </cell>
          <cell r="G5">
            <v>44652</v>
          </cell>
        </row>
        <row r="6">
          <cell r="F6" t="str">
            <v>1 April 2022 to 30 September 2022</v>
          </cell>
          <cell r="G6">
            <v>44835</v>
          </cell>
        </row>
        <row r="7">
          <cell r="F7" t="str">
            <v>1 October 2022 to 31 March 2023</v>
          </cell>
          <cell r="G7">
            <v>45017</v>
          </cell>
        </row>
        <row r="8">
          <cell r="F8" t="str">
            <v>1 April 2023 to 30 September 2023</v>
          </cell>
          <cell r="G8">
            <v>45200</v>
          </cell>
        </row>
        <row r="9">
          <cell r="F9" t="str">
            <v>1 October 2023 to 31 March 2024</v>
          </cell>
          <cell r="G9">
            <v>45383</v>
          </cell>
        </row>
        <row r="10">
          <cell r="F10" t="str">
            <v>1 April 2024 to 30 September 2024</v>
          </cell>
          <cell r="G10">
            <v>45566</v>
          </cell>
        </row>
        <row r="11">
          <cell r="F11" t="str">
            <v>1 October 2024 to 31 March 2025</v>
          </cell>
          <cell r="G11">
            <v>45748</v>
          </cell>
        </row>
        <row r="12">
          <cell r="F12" t="str">
            <v>1 April 2025 to 30 September 2025</v>
          </cell>
          <cell r="G12">
            <v>45931</v>
          </cell>
        </row>
        <row r="13">
          <cell r="F13" t="str">
            <v>1 October 2025 to 31 March 2026</v>
          </cell>
          <cell r="G13">
            <v>46113</v>
          </cell>
        </row>
        <row r="14">
          <cell r="G14"/>
        </row>
        <row r="16">
          <cell r="G16"/>
        </row>
        <row r="18">
          <cell r="G18"/>
        </row>
      </sheetData>
      <sheetData sheetId="15"/>
      <sheetData sheetId="16"/>
      <sheetData sheetId="17"/>
      <sheetData sheetId="18"/>
      <sheetData sheetId="19">
        <row r="3">
          <cell r="B3" t="str">
            <v># of temporary FT jobs supported during project implementation</v>
          </cell>
          <cell r="C3" t="str">
            <v>Number</v>
          </cell>
        </row>
        <row r="4">
          <cell r="B4" t="str">
            <v># of projects successfully completed</v>
          </cell>
          <cell r="C4" t="str">
            <v>Number</v>
          </cell>
        </row>
        <row r="5">
          <cell r="B5" t="str">
            <v>% of projects completed within budget</v>
          </cell>
          <cell r="C5" t="str">
            <v>%</v>
          </cell>
        </row>
        <row r="6">
          <cell r="B6" t="str">
            <v>% of projects completed on time</v>
          </cell>
          <cell r="C6" t="str">
            <v>%</v>
          </cell>
        </row>
        <row r="7">
          <cell r="B7" t="str">
            <v>Staff in economic development team in council</v>
          </cell>
          <cell r="C7" t="str">
            <v>FTE</v>
          </cell>
        </row>
        <row r="8">
          <cell r="B8" t="str">
            <v>£ budgeted for economic development team and functions</v>
          </cell>
          <cell r="C8" t="str">
            <v>£</v>
          </cell>
        </row>
        <row r="9">
          <cell r="B9" t="str">
            <v>&lt; Select &gt;</v>
          </cell>
          <cell r="C9" t="str">
            <v>N/A</v>
          </cell>
        </row>
        <row r="10">
          <cell r="B10" t="str">
            <v># of new public transport routes</v>
          </cell>
          <cell r="C10" t="str">
            <v>Number of routes</v>
          </cell>
        </row>
        <row r="11">
          <cell r="B11" t="str">
            <v># of transport nodes with new multimodal connection points</v>
          </cell>
          <cell r="C11" t="str">
            <v>Number of transport nodes</v>
          </cell>
        </row>
        <row r="12">
          <cell r="B12" t="str">
            <v># of improved public transport routes</v>
          </cell>
          <cell r="C12" t="str">
            <v>Number of routes</v>
          </cell>
        </row>
        <row r="13">
          <cell r="B13" t="str">
            <v>Total length of new cycle ways</v>
          </cell>
          <cell r="C13" t="str">
            <v>Km of cycle way</v>
          </cell>
        </row>
        <row r="14">
          <cell r="B14" t="str">
            <v>Total length of improved cycle ways</v>
          </cell>
          <cell r="C14" t="str">
            <v>Km of cycle way</v>
          </cell>
        </row>
        <row r="15">
          <cell r="B15" t="str">
            <v>Total length of new pedestrian paths</v>
          </cell>
          <cell r="C15" t="str">
            <v>Km of pedestrian way</v>
          </cell>
        </row>
        <row r="16">
          <cell r="B16" t="str">
            <v>Total length of pedestrian paths improved</v>
          </cell>
          <cell r="C16" t="str">
            <v>Km of pedestrian way</v>
          </cell>
        </row>
        <row r="17">
          <cell r="B17" t="str">
            <v>Total length of newly built roads</v>
          </cell>
          <cell r="C17" t="str">
            <v>Km of road</v>
          </cell>
        </row>
        <row r="18">
          <cell r="B18" t="str">
            <v>Total length of resurfaced/improved road</v>
          </cell>
          <cell r="C18" t="str">
            <v>Km of road</v>
          </cell>
        </row>
        <row r="19">
          <cell r="B19" t="str">
            <v>Total length of roads converted to cycling or pedestrian ways</v>
          </cell>
          <cell r="C19" t="str">
            <v>Km of road</v>
          </cell>
        </row>
        <row r="20">
          <cell r="B20" t="str">
            <v># of alternative fuel charging/re-fuelling points</v>
          </cell>
          <cell r="C20" t="str">
            <v>Number charging points</v>
          </cell>
        </row>
        <row r="21">
          <cell r="B21" t="str">
            <v># of new or improved car parking spaces</v>
          </cell>
          <cell r="C21" t="str">
            <v>Number of parking spaces</v>
          </cell>
        </row>
        <row r="22">
          <cell r="B22" t="str">
            <v>% of 5G coverage in town</v>
          </cell>
          <cell r="C22" t="str">
            <v>% of land coverage</v>
          </cell>
        </row>
        <row r="23">
          <cell r="B23" t="str">
            <v>% of Wi-fi coverage in town</v>
          </cell>
          <cell r="C23" t="str">
            <v>% of land coverage</v>
          </cell>
        </row>
        <row r="24">
          <cell r="B24" t="str">
            <v># of additional enterprises with broadband access of at least 30mbps</v>
          </cell>
          <cell r="C24" t="str">
            <v>Number of businesses</v>
          </cell>
        </row>
        <row r="25">
          <cell r="B25" t="str">
            <v># of additional residential units with broadband access of at least 30mbps</v>
          </cell>
          <cell r="C25" t="str">
            <v>Number of residential units</v>
          </cell>
        </row>
        <row r="26">
          <cell r="B26" t="str">
            <v># of residential units provided</v>
          </cell>
          <cell r="C26" t="str">
            <v>Number of units</v>
          </cell>
        </row>
        <row r="27">
          <cell r="B27" t="str">
            <v>Number of improved cultural facilities</v>
          </cell>
          <cell r="C27" t="str">
            <v>Number of facilities</v>
          </cell>
        </row>
        <row r="28">
          <cell r="B28" t="str">
            <v># of derelict buildings refurbished</v>
          </cell>
          <cell r="C28" t="str">
            <v>Number of buildings</v>
          </cell>
        </row>
        <row r="29">
          <cell r="B29" t="str">
            <v># of heritage buildings renovated/restored</v>
          </cell>
          <cell r="C29" t="str">
            <v>Number of buildings</v>
          </cell>
        </row>
        <row r="30">
          <cell r="B30" t="str">
            <v># of residential units improved/refurbished</v>
          </cell>
          <cell r="C30" t="str">
            <v>Number units</v>
          </cell>
        </row>
        <row r="31">
          <cell r="B31" t="str">
            <v>Number of new community/sports centres</v>
          </cell>
          <cell r="C31" t="str">
            <v>Number of centres</v>
          </cell>
        </row>
        <row r="32">
          <cell r="B32" t="str">
            <v>Number of new cultural facilities</v>
          </cell>
          <cell r="C32" t="str">
            <v>Number of facilities</v>
          </cell>
        </row>
        <row r="33">
          <cell r="B33" t="str">
            <v># of trees planted</v>
          </cell>
          <cell r="C33" t="str">
            <v>Number of trees</v>
          </cell>
        </row>
        <row r="34">
          <cell r="B34" t="str">
            <v>Number of non-domestic buildings with green retrofits completed</v>
          </cell>
          <cell r="C34" t="str">
            <v>Number of buildings</v>
          </cell>
        </row>
        <row r="35">
          <cell r="B35" t="str">
            <v>Number of public amenities/facilities created</v>
          </cell>
          <cell r="C35" t="str">
            <v>Number of facilities</v>
          </cell>
        </row>
        <row r="36">
          <cell r="B36" t="str">
            <v>Number of public amenities/facilities relocated</v>
          </cell>
          <cell r="C36" t="str">
            <v>Number of facilities</v>
          </cell>
        </row>
        <row r="37">
          <cell r="B37" t="str">
            <v>Number of residential units with green retrofits completed</v>
          </cell>
          <cell r="C37" t="str">
            <v>Number of units</v>
          </cell>
        </row>
        <row r="38">
          <cell r="B38" t="str">
            <v># of sites cleared</v>
          </cell>
          <cell r="C38" t="str">
            <v>Number of sites</v>
          </cell>
        </row>
        <row r="39">
          <cell r="B39" t="str">
            <v>Amount of rehabilitated land</v>
          </cell>
          <cell r="C39" t="str">
            <v>m2 of land</v>
          </cell>
        </row>
        <row r="40">
          <cell r="B40" t="str">
            <v>Amount of new public realm</v>
          </cell>
          <cell r="C40" t="str">
            <v>m2 of land</v>
          </cell>
        </row>
        <row r="41">
          <cell r="B41" t="str">
            <v>Amount of public realm improved</v>
          </cell>
          <cell r="C41" t="str">
            <v>m2 of land</v>
          </cell>
        </row>
        <row r="42">
          <cell r="B42" t="str">
            <v>Amount of new parks/greenspace/outdoor space</v>
          </cell>
          <cell r="C42" t="str">
            <v>m2 of space</v>
          </cell>
        </row>
        <row r="43">
          <cell r="B43" t="str">
            <v>Amount of existing parks/greenspace/outdoor improved</v>
          </cell>
          <cell r="C43" t="str">
            <v>m2 of space</v>
          </cell>
        </row>
        <row r="44">
          <cell r="B44" t="str">
            <v>Amount of floorspace rationalised</v>
          </cell>
          <cell r="C44" t="str">
            <v>m2 of floorspace</v>
          </cell>
        </row>
        <row r="45">
          <cell r="B45" t="str">
            <v>Amount of floor space repurposed (residential, commercial, retail)</v>
          </cell>
          <cell r="C45" t="str">
            <v>m2 of floorspace</v>
          </cell>
        </row>
        <row r="46">
          <cell r="B46" t="str">
            <v># of enterprises receiving financial support other than grants</v>
          </cell>
          <cell r="C46" t="str">
            <v>Number of enterprises</v>
          </cell>
        </row>
        <row r="47">
          <cell r="B47" t="str">
            <v># of enterprises receiving grants</v>
          </cell>
          <cell r="C47" t="str">
            <v>Number of enterprises</v>
          </cell>
        </row>
        <row r="48">
          <cell r="B48" t="str">
            <v># of enterprises receiving non-financial support</v>
          </cell>
          <cell r="C48" t="str">
            <v>Number of enterprises</v>
          </cell>
        </row>
        <row r="49">
          <cell r="B49" t="str">
            <v># of potential entrepreneurs assisted to be enterprise ready</v>
          </cell>
          <cell r="C49" t="str">
            <v>Number of entrepreneurs (individuals)</v>
          </cell>
        </row>
        <row r="50">
          <cell r="B50" t="str">
            <v>Amount of new office space</v>
          </cell>
          <cell r="C50" t="str">
            <v>m2 of floorspace</v>
          </cell>
        </row>
        <row r="51">
          <cell r="B51" t="str">
            <v>Amount of office space renovated/improved</v>
          </cell>
          <cell r="C51" t="str">
            <v>m2 of floorspace</v>
          </cell>
        </row>
        <row r="52">
          <cell r="B52" t="str">
            <v>Amount of new retail, leisure or food &amp; beverage space</v>
          </cell>
          <cell r="C52" t="str">
            <v>m2 of floorspace</v>
          </cell>
        </row>
        <row r="53">
          <cell r="B53" t="str">
            <v>Amount of retail, leisure or food &amp; beverage space space renovated/improved</v>
          </cell>
          <cell r="C53" t="str">
            <v>m2 of floorspace</v>
          </cell>
        </row>
        <row r="54">
          <cell r="B54" t="str">
            <v>Amount of new manufacturing space</v>
          </cell>
          <cell r="C54" t="str">
            <v>m2 of floorspace</v>
          </cell>
        </row>
        <row r="55">
          <cell r="B55" t="str">
            <v>Amount of manufacturing space renovated/improved</v>
          </cell>
          <cell r="C55" t="str">
            <v>m2 of floorspace</v>
          </cell>
        </row>
        <row r="56">
          <cell r="B56" t="str">
            <v>Amount of new 'other' enterprise space (not captured by the other categories)</v>
          </cell>
          <cell r="C56" t="str">
            <v>m2 of floorspace</v>
          </cell>
        </row>
        <row r="57">
          <cell r="B57" t="str">
            <v>Amount of 'other' enterprise space (not captured by the other categories) renovated/improved</v>
          </cell>
          <cell r="C57" t="str">
            <v>m2 of floorspace</v>
          </cell>
        </row>
        <row r="58">
          <cell r="B58" t="str">
            <v>Amount of capacity of new or improved training or education facilities</v>
          </cell>
          <cell r="C58" t="str">
            <v>Size of capacity measured in number of people</v>
          </cell>
        </row>
        <row r="59">
          <cell r="B59" t="str">
            <v>Number of closer collaborations with employers</v>
          </cell>
          <cell r="C59" t="str">
            <v>Number of collaborations</v>
          </cell>
        </row>
        <row r="60">
          <cell r="B60" t="str">
            <v># of learners/students/trainees gaining certificates, graduating or completing courses at new or improved training or education facilities, or attending new courses</v>
          </cell>
          <cell r="C60" t="str">
            <v>Number of people</v>
          </cell>
        </row>
        <row r="61">
          <cell r="B61" t="str">
            <v># of learners/trainees/students enrolled at improved education and training facilities</v>
          </cell>
          <cell r="C61" t="str">
            <v>Number of learners / participants</v>
          </cell>
        </row>
        <row r="62">
          <cell r="B62" t="str">
            <v># of learners/trainees/students enrolled at new education and training facilities</v>
          </cell>
          <cell r="C62" t="str">
            <v>Number of learners / participants</v>
          </cell>
        </row>
        <row r="63">
          <cell r="B63" t="str">
            <v># of learners enrolled in new education and training courses</v>
          </cell>
          <cell r="C63" t="str">
            <v>Number of learners / participants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0ABD3-71C5-2E4C-A540-8CFA9359C641}">
  <dimension ref="A1:W37"/>
  <sheetViews>
    <sheetView tabSelected="1" workbookViewId="0">
      <selection activeCell="B3" sqref="B3:B6"/>
    </sheetView>
  </sheetViews>
  <sheetFormatPr baseColWidth="10" defaultRowHeight="16" x14ac:dyDescent="0.2"/>
  <cols>
    <col min="1" max="1" width="41.5" customWidth="1"/>
    <col min="2" max="2" width="34" customWidth="1"/>
    <col min="23" max="23" width="37" customWidth="1"/>
  </cols>
  <sheetData>
    <row r="1" spans="1:23" ht="2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3" ht="17" thickBot="1" x14ac:dyDescent="0.25">
      <c r="A2" s="4"/>
      <c r="B2" s="5"/>
      <c r="C2" s="6"/>
      <c r="D2" s="6"/>
      <c r="E2" s="6"/>
      <c r="F2" s="6"/>
      <c r="G2" s="6"/>
      <c r="H2" s="6"/>
      <c r="I2" s="6"/>
    </row>
    <row r="3" spans="1:23" x14ac:dyDescent="0.2">
      <c r="A3" s="7" t="s">
        <v>1</v>
      </c>
      <c r="B3" s="7" t="s">
        <v>2</v>
      </c>
      <c r="C3" s="8" t="s">
        <v>3</v>
      </c>
      <c r="D3" s="9"/>
      <c r="E3" s="10"/>
      <c r="F3" s="8" t="s">
        <v>4</v>
      </c>
      <c r="G3" s="9"/>
      <c r="H3" s="10"/>
      <c r="I3" s="8" t="s">
        <v>5</v>
      </c>
      <c r="J3" s="9"/>
      <c r="K3" s="10"/>
      <c r="L3" s="8" t="s">
        <v>6</v>
      </c>
      <c r="M3" s="9"/>
      <c r="N3" s="10"/>
      <c r="O3" s="8" t="s">
        <v>7</v>
      </c>
      <c r="P3" s="9"/>
      <c r="Q3" s="10"/>
      <c r="R3" s="8" t="s">
        <v>8</v>
      </c>
      <c r="S3" s="9"/>
      <c r="T3" s="10"/>
      <c r="U3" s="11" t="s">
        <v>9</v>
      </c>
      <c r="V3" s="12" t="s">
        <v>10</v>
      </c>
      <c r="W3" s="13" t="s">
        <v>11</v>
      </c>
    </row>
    <row r="4" spans="1:23" ht="17" thickBot="1" x14ac:dyDescent="0.25">
      <c r="A4" s="14"/>
      <c r="B4" s="14"/>
      <c r="C4" s="15"/>
      <c r="D4" s="16"/>
      <c r="E4" s="17"/>
      <c r="F4" s="15"/>
      <c r="G4" s="16"/>
      <c r="H4" s="17"/>
      <c r="I4" s="15"/>
      <c r="J4" s="16"/>
      <c r="K4" s="17"/>
      <c r="L4" s="15"/>
      <c r="M4" s="16"/>
      <c r="N4" s="17"/>
      <c r="O4" s="15"/>
      <c r="P4" s="16"/>
      <c r="Q4" s="17"/>
      <c r="R4" s="15"/>
      <c r="S4" s="16"/>
      <c r="T4" s="17"/>
      <c r="U4" s="18"/>
      <c r="V4" s="19"/>
      <c r="W4" s="20"/>
    </row>
    <row r="5" spans="1:23" ht="35" thickBot="1" x14ac:dyDescent="0.25">
      <c r="A5" s="14"/>
      <c r="B5" s="14"/>
      <c r="C5" s="21" t="s">
        <v>12</v>
      </c>
      <c r="D5" s="22" t="s">
        <v>13</v>
      </c>
      <c r="E5" s="11" t="s">
        <v>14</v>
      </c>
      <c r="F5" s="21" t="s">
        <v>12</v>
      </c>
      <c r="G5" s="22" t="s">
        <v>13</v>
      </c>
      <c r="H5" s="11" t="s">
        <v>14</v>
      </c>
      <c r="I5" s="21" t="s">
        <v>12</v>
      </c>
      <c r="J5" s="22" t="s">
        <v>13</v>
      </c>
      <c r="K5" s="11" t="s">
        <v>14</v>
      </c>
      <c r="L5" s="21" t="s">
        <v>12</v>
      </c>
      <c r="M5" s="22" t="s">
        <v>13</v>
      </c>
      <c r="N5" s="23" t="s">
        <v>14</v>
      </c>
      <c r="O5" s="21" t="s">
        <v>12</v>
      </c>
      <c r="P5" s="22" t="s">
        <v>13</v>
      </c>
      <c r="Q5" s="23" t="s">
        <v>14</v>
      </c>
      <c r="R5" s="21" t="s">
        <v>12</v>
      </c>
      <c r="S5" s="22" t="s">
        <v>13</v>
      </c>
      <c r="T5" s="23" t="s">
        <v>14</v>
      </c>
      <c r="U5" s="23" t="s">
        <v>14</v>
      </c>
      <c r="V5" s="19"/>
      <c r="W5" s="20"/>
    </row>
    <row r="6" spans="1:23" ht="18" thickBot="1" x14ac:dyDescent="0.25">
      <c r="A6" s="24"/>
      <c r="B6" s="14"/>
      <c r="C6" s="25" t="s">
        <v>15</v>
      </c>
      <c r="D6" s="25" t="s">
        <v>15</v>
      </c>
      <c r="E6" s="26"/>
      <c r="F6" s="25" t="s">
        <v>15</v>
      </c>
      <c r="G6" s="27" t="str">
        <f>IF(INDEX('[1]Reference Data'!$G$5:$G$18,MATCH('[1]Reference Data'!$C$4,'[1]Reference Data'!$F$5:$F$21,0),1)&gt;=G$18,"Actual","Forecast")</f>
        <v>Actual</v>
      </c>
      <c r="H6" s="26"/>
      <c r="I6" s="27" t="str">
        <f>IF(INDEX('[1]Reference Data'!$G$5:$G$18,MATCH('[1]Reference Data'!$C$4,'[1]Reference Data'!$F$5:$F$21,0),1)&gt;=I$18,"Actual","Forecast")</f>
        <v>Actual</v>
      </c>
      <c r="J6" s="27" t="str">
        <f>IF(INDEX('[1]Reference Data'!$G$5:$G$18,MATCH('[1]Reference Data'!$C$4,'[1]Reference Data'!$F$5:$F$21,0),1)&gt;=J$18,"Actual","Forecast")</f>
        <v>Actual</v>
      </c>
      <c r="K6" s="26"/>
      <c r="L6" s="27" t="str">
        <f>IF(INDEX('[1]Reference Data'!$G$5:$G$18,MATCH('[1]Reference Data'!$C$4,'[1]Reference Data'!$F$5:$F$21,0),1)&gt;=L$18,"Actual","Forecast")</f>
        <v>Actual</v>
      </c>
      <c r="M6" s="27" t="str">
        <f>IF(INDEX('[1]Reference Data'!$G$5:$G$18,MATCH('[1]Reference Data'!$C$4,'[1]Reference Data'!$F$5:$F$21,0),1)&gt;=M$18,"Actual","Forecast")</f>
        <v>Actual</v>
      </c>
      <c r="N6" s="28"/>
      <c r="O6" s="27" t="str">
        <f>IF(INDEX('[1]Reference Data'!$G$5:$G$18,MATCH('[1]Reference Data'!$C$4,'[1]Reference Data'!$F$5:$F$21,0),1)&gt;=O$18,"Actual","Forecast")</f>
        <v>Actual</v>
      </c>
      <c r="P6" s="27" t="str">
        <f>IF(INDEX('[1]Reference Data'!$G$5:$G$18,MATCH('[1]Reference Data'!$C$4,'[1]Reference Data'!$F$5:$F$21,0),1)&gt;=P$18,"Actual","Forecast")</f>
        <v>Actual</v>
      </c>
      <c r="Q6" s="28"/>
      <c r="R6" s="27" t="str">
        <f>IF(INDEX('[1]Reference Data'!$G$5:$G$18,MATCH('[1]Reference Data'!$C$4,'[1]Reference Data'!$F$5:$F$21,0),1)&gt;=R$18,"Actual","Forecast")</f>
        <v>Actual</v>
      </c>
      <c r="S6" s="27" t="str">
        <f>IF(INDEX('[1]Reference Data'!$G$5:$G$18,MATCH('[1]Reference Data'!$C$4,'[1]Reference Data'!$F$5:$F$21,0),1)&gt;=S$18,"Actual","Forecast")</f>
        <v>Actual</v>
      </c>
      <c r="T6" s="28"/>
      <c r="U6" s="28"/>
      <c r="V6" s="19"/>
      <c r="W6" s="29"/>
    </row>
    <row r="7" spans="1:23" ht="35" thickBot="1" x14ac:dyDescent="0.25">
      <c r="A7" s="30" t="s">
        <v>16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</row>
    <row r="8" spans="1:23" ht="60" x14ac:dyDescent="0.2">
      <c r="A8" s="33" t="s">
        <v>17</v>
      </c>
      <c r="B8" s="34" t="s">
        <v>18</v>
      </c>
      <c r="C8" s="35">
        <v>0</v>
      </c>
      <c r="D8" s="36">
        <v>0</v>
      </c>
      <c r="E8" s="37">
        <f>SUM(C8:D8)</f>
        <v>0</v>
      </c>
      <c r="F8" s="35">
        <v>0</v>
      </c>
      <c r="G8" s="36">
        <v>0</v>
      </c>
      <c r="H8" s="37">
        <f>SUM(F8:G8)</f>
        <v>0</v>
      </c>
      <c r="I8" s="35">
        <v>0</v>
      </c>
      <c r="J8" s="36">
        <v>0</v>
      </c>
      <c r="K8" s="37">
        <f>SUM(I8:J8)</f>
        <v>0</v>
      </c>
      <c r="L8" s="35">
        <v>0</v>
      </c>
      <c r="M8" s="36">
        <v>0</v>
      </c>
      <c r="N8" s="37">
        <f>SUM(L8:M8)</f>
        <v>0</v>
      </c>
      <c r="O8" s="35">
        <v>0</v>
      </c>
      <c r="P8" s="36">
        <v>0</v>
      </c>
      <c r="Q8" s="37">
        <f>SUM(O8:P8)</f>
        <v>0</v>
      </c>
      <c r="R8" s="35">
        <v>0</v>
      </c>
      <c r="S8" s="36">
        <v>0</v>
      </c>
      <c r="T8" s="37">
        <f>SUM(R8:S8)</f>
        <v>0</v>
      </c>
      <c r="U8" s="38">
        <v>0</v>
      </c>
      <c r="V8" s="39">
        <f>SUM(N8+Q8+K8+H8+E8+T8+U8)</f>
        <v>0</v>
      </c>
      <c r="W8" s="40" t="s">
        <v>19</v>
      </c>
    </row>
    <row r="9" spans="1:23" ht="120" x14ac:dyDescent="0.2">
      <c r="A9" s="33" t="s">
        <v>20</v>
      </c>
      <c r="B9" s="34" t="s">
        <v>21</v>
      </c>
      <c r="C9" s="41">
        <v>0</v>
      </c>
      <c r="D9" s="42">
        <v>0</v>
      </c>
      <c r="E9" s="43">
        <f>SUM(C9:D9)</f>
        <v>0</v>
      </c>
      <c r="F9" s="41">
        <v>0</v>
      </c>
      <c r="G9" s="42">
        <v>0</v>
      </c>
      <c r="H9" s="43">
        <f>SUM(F9:G9)</f>
        <v>0</v>
      </c>
      <c r="I9" s="41">
        <v>1.5</v>
      </c>
      <c r="J9" s="42">
        <v>0</v>
      </c>
      <c r="K9" s="43">
        <f>SUM(I9:J9)</f>
        <v>1.5</v>
      </c>
      <c r="L9" s="41">
        <v>0</v>
      </c>
      <c r="M9" s="42">
        <v>0</v>
      </c>
      <c r="N9" s="43">
        <f>SUM(L9:M9)</f>
        <v>0</v>
      </c>
      <c r="O9" s="41">
        <v>0</v>
      </c>
      <c r="P9" s="42">
        <v>0</v>
      </c>
      <c r="Q9" s="43">
        <f>SUM(O9:P9)</f>
        <v>0</v>
      </c>
      <c r="R9" s="41">
        <v>0</v>
      </c>
      <c r="S9" s="42">
        <v>0</v>
      </c>
      <c r="T9" s="43">
        <f>SUM(R9:S9)</f>
        <v>0</v>
      </c>
      <c r="U9" s="44">
        <v>0</v>
      </c>
      <c r="V9" s="45">
        <f>SUM(N9+Q9+K9+H9+E9+T9+U9)</f>
        <v>1.5</v>
      </c>
      <c r="W9" s="46" t="s">
        <v>19</v>
      </c>
    </row>
    <row r="10" spans="1:23" ht="121" thickBot="1" x14ac:dyDescent="0.25">
      <c r="A10" s="47" t="s">
        <v>22</v>
      </c>
      <c r="B10" s="48" t="s">
        <v>21</v>
      </c>
      <c r="C10" s="49">
        <v>0</v>
      </c>
      <c r="D10" s="50">
        <v>0</v>
      </c>
      <c r="E10" s="51">
        <f>SUM(C10:D10)</f>
        <v>0</v>
      </c>
      <c r="F10" s="49">
        <v>0</v>
      </c>
      <c r="G10" s="50">
        <v>0</v>
      </c>
      <c r="H10" s="51">
        <f>SUM(F10:G10)</f>
        <v>0</v>
      </c>
      <c r="I10" s="49">
        <v>0</v>
      </c>
      <c r="J10" s="50">
        <v>0</v>
      </c>
      <c r="K10" s="51">
        <f>SUM(I10:J10)</f>
        <v>0</v>
      </c>
      <c r="L10" s="49">
        <v>0</v>
      </c>
      <c r="M10" s="50">
        <v>0</v>
      </c>
      <c r="N10" s="51">
        <f>SUM(L10:M10)</f>
        <v>0</v>
      </c>
      <c r="O10" s="49">
        <v>0</v>
      </c>
      <c r="P10" s="50">
        <v>0</v>
      </c>
      <c r="Q10" s="51">
        <f>SUM(O10:P10)</f>
        <v>0</v>
      </c>
      <c r="R10" s="49">
        <v>0</v>
      </c>
      <c r="S10" s="50">
        <v>0</v>
      </c>
      <c r="T10" s="51">
        <f>SUM(R10:S10)</f>
        <v>0</v>
      </c>
      <c r="U10" s="52">
        <v>0</v>
      </c>
      <c r="V10" s="53">
        <f>SUM(N10+Q10+K10+H10+E10+T10+U10)</f>
        <v>0</v>
      </c>
      <c r="W10" s="54" t="s">
        <v>19</v>
      </c>
    </row>
    <row r="11" spans="1:23" ht="17" thickBot="1" x14ac:dyDescent="0.25">
      <c r="A11" s="55" t="s">
        <v>23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7"/>
    </row>
    <row r="12" spans="1:23" ht="76" x14ac:dyDescent="0.2">
      <c r="A12" s="58" t="s">
        <v>24</v>
      </c>
      <c r="B12" s="59" t="str">
        <f>INDEX([1]MasterOutputs!$C$3:$C$63,MATCH(A12,[1]MasterOutputs!$B$3:$B$63,0))</f>
        <v>Number of buildings</v>
      </c>
      <c r="C12" s="60">
        <v>0</v>
      </c>
      <c r="D12" s="60">
        <v>0</v>
      </c>
      <c r="E12" s="37">
        <f>SUM(C12:D12)</f>
        <v>0</v>
      </c>
      <c r="F12" s="60">
        <v>0</v>
      </c>
      <c r="G12" s="60">
        <v>0</v>
      </c>
      <c r="H12" s="37">
        <f>SUM(F12:G12)</f>
        <v>0</v>
      </c>
      <c r="I12" s="60">
        <v>0</v>
      </c>
      <c r="J12" s="60">
        <v>1</v>
      </c>
      <c r="K12" s="37">
        <f>SUM(I12:J12)</f>
        <v>1</v>
      </c>
      <c r="L12" s="60">
        <v>0</v>
      </c>
      <c r="M12" s="60">
        <v>0</v>
      </c>
      <c r="N12" s="37">
        <f>SUM(L12:M12)</f>
        <v>0</v>
      </c>
      <c r="O12" s="60">
        <v>0</v>
      </c>
      <c r="P12" s="60">
        <v>0</v>
      </c>
      <c r="Q12" s="37">
        <f>SUM(O12:P12)</f>
        <v>0</v>
      </c>
      <c r="R12" s="60">
        <v>0</v>
      </c>
      <c r="S12" s="60">
        <v>0</v>
      </c>
      <c r="T12" s="37">
        <f>SUM(R12:S12)</f>
        <v>0</v>
      </c>
      <c r="U12" s="61">
        <v>0</v>
      </c>
      <c r="V12" s="39">
        <f>SUM(N12+Q12+K12+H12+E12+T12+U12)</f>
        <v>1</v>
      </c>
      <c r="W12" s="62"/>
    </row>
    <row r="13" spans="1:23" ht="76" x14ac:dyDescent="0.2">
      <c r="A13" s="63" t="s">
        <v>25</v>
      </c>
      <c r="B13" s="64" t="str">
        <f>INDEX([1]MasterOutputs!$C$3:$C$63,MATCH(A13,[1]MasterOutputs!$B$3:$B$63,0))</f>
        <v>Number of centres</v>
      </c>
      <c r="C13" s="60">
        <v>0</v>
      </c>
      <c r="D13" s="60">
        <v>0</v>
      </c>
      <c r="E13" s="43">
        <f>SUM(C13:D13)</f>
        <v>0</v>
      </c>
      <c r="F13" s="60">
        <v>0</v>
      </c>
      <c r="G13" s="60">
        <v>0</v>
      </c>
      <c r="H13" s="43">
        <f>SUM(F13:G13)</f>
        <v>0</v>
      </c>
      <c r="I13" s="65">
        <v>0</v>
      </c>
      <c r="J13" s="65">
        <v>1</v>
      </c>
      <c r="K13" s="43">
        <f>SUM(I13:J13)</f>
        <v>1</v>
      </c>
      <c r="L13" s="60">
        <v>0</v>
      </c>
      <c r="M13" s="60">
        <v>0</v>
      </c>
      <c r="N13" s="43">
        <f>SUM(L13:M13)</f>
        <v>0</v>
      </c>
      <c r="O13" s="60">
        <v>0</v>
      </c>
      <c r="P13" s="60">
        <v>0</v>
      </c>
      <c r="Q13" s="43">
        <f>SUM(O13:P13)</f>
        <v>0</v>
      </c>
      <c r="R13" s="60">
        <v>0</v>
      </c>
      <c r="S13" s="60">
        <v>0</v>
      </c>
      <c r="T13" s="43">
        <f>SUM(R13:S13)</f>
        <v>0</v>
      </c>
      <c r="U13" s="61">
        <v>0</v>
      </c>
      <c r="V13" s="45">
        <f>SUM(N13+Q13+K13+H13+E13+T13+U13)</f>
        <v>1</v>
      </c>
      <c r="W13" s="66"/>
    </row>
    <row r="14" spans="1:23" ht="46" x14ac:dyDescent="0.2">
      <c r="A14" s="63" t="s">
        <v>26</v>
      </c>
      <c r="B14" s="64" t="str">
        <f>INDEX([1]MasterOutputs!$C$3:$C$63,MATCH(A14,[1]MasterOutputs!$B$3:$B$63,0))</f>
        <v>Number of buildings</v>
      </c>
      <c r="C14" s="60">
        <v>0</v>
      </c>
      <c r="D14" s="60">
        <v>0</v>
      </c>
      <c r="E14" s="43">
        <f t="shared" ref="E14:E26" si="0">SUM(C14:D14)</f>
        <v>0</v>
      </c>
      <c r="F14" s="60">
        <v>0</v>
      </c>
      <c r="G14" s="60">
        <v>0</v>
      </c>
      <c r="H14" s="43">
        <f t="shared" ref="H14:H26" si="1">SUM(F14:G14)</f>
        <v>0</v>
      </c>
      <c r="I14" s="65">
        <v>0</v>
      </c>
      <c r="J14" s="65">
        <v>1</v>
      </c>
      <c r="K14" s="43">
        <f t="shared" ref="K14:K26" si="2">SUM(I14:J14)</f>
        <v>1</v>
      </c>
      <c r="L14" s="60">
        <v>0</v>
      </c>
      <c r="M14" s="60">
        <v>0</v>
      </c>
      <c r="N14" s="43">
        <f t="shared" ref="N14:N26" si="3">SUM(L14:M14)</f>
        <v>0</v>
      </c>
      <c r="O14" s="60">
        <v>0</v>
      </c>
      <c r="P14" s="60">
        <v>0</v>
      </c>
      <c r="Q14" s="43">
        <f t="shared" ref="Q14:Q26" si="4">SUM(O14:P14)</f>
        <v>0</v>
      </c>
      <c r="R14" s="60">
        <v>0</v>
      </c>
      <c r="S14" s="60">
        <v>0</v>
      </c>
      <c r="T14" s="43">
        <f t="shared" ref="T14:T26" si="5">SUM(R14:S14)</f>
        <v>0</v>
      </c>
      <c r="U14" s="61">
        <v>0</v>
      </c>
      <c r="V14" s="45">
        <f t="shared" ref="V14:V26" si="6">SUM(N14+Q14+K14+H14+E14+T14+U14)</f>
        <v>1</v>
      </c>
      <c r="W14" s="66"/>
    </row>
    <row r="15" spans="1:23" ht="76" x14ac:dyDescent="0.2">
      <c r="A15" s="63" t="s">
        <v>27</v>
      </c>
      <c r="B15" s="64" t="str">
        <f>INDEX([1]MasterOutputs!$C$3:$C$63,MATCH(A15,[1]MasterOutputs!$B$3:$B$63,0))</f>
        <v>m2 of floorspace</v>
      </c>
      <c r="C15" s="60">
        <v>0</v>
      </c>
      <c r="D15" s="60">
        <v>0</v>
      </c>
      <c r="E15" s="43">
        <f t="shared" si="0"/>
        <v>0</v>
      </c>
      <c r="F15" s="60">
        <v>0</v>
      </c>
      <c r="G15" s="60">
        <v>0</v>
      </c>
      <c r="H15" s="43">
        <f t="shared" si="1"/>
        <v>0</v>
      </c>
      <c r="I15" s="65">
        <v>0</v>
      </c>
      <c r="J15" s="65">
        <v>85.5</v>
      </c>
      <c r="K15" s="43">
        <f t="shared" si="2"/>
        <v>85.5</v>
      </c>
      <c r="L15" s="60">
        <v>0</v>
      </c>
      <c r="M15" s="60">
        <v>0</v>
      </c>
      <c r="N15" s="43">
        <f t="shared" si="3"/>
        <v>0</v>
      </c>
      <c r="O15" s="60">
        <v>0</v>
      </c>
      <c r="P15" s="60">
        <v>0</v>
      </c>
      <c r="Q15" s="43">
        <f t="shared" si="4"/>
        <v>0</v>
      </c>
      <c r="R15" s="60">
        <v>0</v>
      </c>
      <c r="S15" s="60">
        <v>0</v>
      </c>
      <c r="T15" s="43">
        <f t="shared" si="5"/>
        <v>0</v>
      </c>
      <c r="U15" s="61">
        <v>0</v>
      </c>
      <c r="V15" s="45">
        <f t="shared" si="6"/>
        <v>85.5</v>
      </c>
      <c r="W15" s="66"/>
    </row>
    <row r="16" spans="1:23" ht="91" x14ac:dyDescent="0.2">
      <c r="A16" s="63" t="s">
        <v>28</v>
      </c>
      <c r="B16" s="64" t="str">
        <f>INDEX([1]MasterOutputs!$C$3:$C$63,MATCH(A16,[1]MasterOutputs!$B$3:$B$63,0))</f>
        <v>m2 of floorspace</v>
      </c>
      <c r="C16" s="60">
        <v>0</v>
      </c>
      <c r="D16" s="60">
        <v>0</v>
      </c>
      <c r="E16" s="43">
        <f t="shared" si="0"/>
        <v>0</v>
      </c>
      <c r="F16" s="60">
        <v>0</v>
      </c>
      <c r="G16" s="60">
        <v>0</v>
      </c>
      <c r="H16" s="43">
        <f t="shared" si="1"/>
        <v>0</v>
      </c>
      <c r="I16" s="65">
        <v>0</v>
      </c>
      <c r="J16" s="65">
        <v>236.7</v>
      </c>
      <c r="K16" s="43">
        <f t="shared" si="2"/>
        <v>236.7</v>
      </c>
      <c r="L16" s="60">
        <v>0</v>
      </c>
      <c r="M16" s="60">
        <v>0</v>
      </c>
      <c r="N16" s="43">
        <f t="shared" si="3"/>
        <v>0</v>
      </c>
      <c r="O16" s="60">
        <v>0</v>
      </c>
      <c r="P16" s="60">
        <v>0</v>
      </c>
      <c r="Q16" s="43">
        <f t="shared" si="4"/>
        <v>0</v>
      </c>
      <c r="R16" s="60">
        <v>0</v>
      </c>
      <c r="S16" s="60">
        <v>0</v>
      </c>
      <c r="T16" s="43">
        <f t="shared" si="5"/>
        <v>0</v>
      </c>
      <c r="U16" s="61">
        <v>0</v>
      </c>
      <c r="V16" s="45">
        <f t="shared" si="6"/>
        <v>236.7</v>
      </c>
      <c r="W16" s="66"/>
    </row>
    <row r="17" spans="1:23" x14ac:dyDescent="0.2">
      <c r="A17" s="63" t="s">
        <v>29</v>
      </c>
      <c r="B17" s="64" t="str">
        <f>INDEX([1]MasterOutputs!$C$3:$C$63,MATCH(A17,[1]MasterOutputs!$B$3:$B$63,0))</f>
        <v>N/A</v>
      </c>
      <c r="C17" s="65"/>
      <c r="D17" s="65"/>
      <c r="E17" s="43">
        <f t="shared" si="0"/>
        <v>0</v>
      </c>
      <c r="F17" s="65"/>
      <c r="G17" s="65"/>
      <c r="H17" s="43">
        <f t="shared" si="1"/>
        <v>0</v>
      </c>
      <c r="I17" s="65"/>
      <c r="J17" s="65"/>
      <c r="K17" s="43">
        <f t="shared" si="2"/>
        <v>0</v>
      </c>
      <c r="L17" s="65"/>
      <c r="M17" s="65"/>
      <c r="N17" s="43">
        <f t="shared" si="3"/>
        <v>0</v>
      </c>
      <c r="O17" s="65"/>
      <c r="P17" s="65"/>
      <c r="Q17" s="43">
        <f t="shared" si="4"/>
        <v>0</v>
      </c>
      <c r="R17" s="65"/>
      <c r="S17" s="65"/>
      <c r="T17" s="43">
        <f t="shared" si="5"/>
        <v>0</v>
      </c>
      <c r="U17" s="67"/>
      <c r="V17" s="45">
        <f t="shared" si="6"/>
        <v>0</v>
      </c>
      <c r="W17" s="66"/>
    </row>
    <row r="18" spans="1:23" x14ac:dyDescent="0.2">
      <c r="A18" s="41" t="s">
        <v>29</v>
      </c>
      <c r="B18" s="64" t="str">
        <f>INDEX([1]MasterOutputs!$C$3:$C$63,MATCH(A18,[1]MasterOutputs!$B$3:$B$63,0))</f>
        <v>N/A</v>
      </c>
      <c r="C18" s="65"/>
      <c r="D18" s="65"/>
      <c r="E18" s="43">
        <f t="shared" si="0"/>
        <v>0</v>
      </c>
      <c r="F18" s="65"/>
      <c r="G18" s="65"/>
      <c r="H18" s="43">
        <f t="shared" si="1"/>
        <v>0</v>
      </c>
      <c r="I18" s="65"/>
      <c r="J18" s="65"/>
      <c r="K18" s="43">
        <f t="shared" si="2"/>
        <v>0</v>
      </c>
      <c r="L18" s="65"/>
      <c r="M18" s="65"/>
      <c r="N18" s="43">
        <f t="shared" si="3"/>
        <v>0</v>
      </c>
      <c r="O18" s="65"/>
      <c r="P18" s="65"/>
      <c r="Q18" s="43">
        <f t="shared" si="4"/>
        <v>0</v>
      </c>
      <c r="R18" s="65"/>
      <c r="S18" s="65"/>
      <c r="T18" s="43">
        <f t="shared" si="5"/>
        <v>0</v>
      </c>
      <c r="U18" s="67"/>
      <c r="V18" s="45">
        <f t="shared" si="6"/>
        <v>0</v>
      </c>
      <c r="W18" s="66"/>
    </row>
    <row r="19" spans="1:23" x14ac:dyDescent="0.2">
      <c r="A19" s="41" t="s">
        <v>29</v>
      </c>
      <c r="B19" s="64" t="str">
        <f>INDEX([1]MasterOutputs!$C$3:$C$63,MATCH(A19,[1]MasterOutputs!$B$3:$B$63,0))</f>
        <v>N/A</v>
      </c>
      <c r="C19" s="65"/>
      <c r="D19" s="65"/>
      <c r="E19" s="43">
        <f t="shared" si="0"/>
        <v>0</v>
      </c>
      <c r="F19" s="65"/>
      <c r="G19" s="65"/>
      <c r="H19" s="43">
        <f t="shared" si="1"/>
        <v>0</v>
      </c>
      <c r="I19" s="65"/>
      <c r="J19" s="65"/>
      <c r="K19" s="43">
        <f t="shared" si="2"/>
        <v>0</v>
      </c>
      <c r="L19" s="65"/>
      <c r="M19" s="65"/>
      <c r="N19" s="43">
        <f t="shared" si="3"/>
        <v>0</v>
      </c>
      <c r="O19" s="65"/>
      <c r="P19" s="65"/>
      <c r="Q19" s="43">
        <f t="shared" si="4"/>
        <v>0</v>
      </c>
      <c r="R19" s="65"/>
      <c r="S19" s="65"/>
      <c r="T19" s="43">
        <f t="shared" si="5"/>
        <v>0</v>
      </c>
      <c r="U19" s="67"/>
      <c r="V19" s="45">
        <f t="shared" si="6"/>
        <v>0</v>
      </c>
      <c r="W19" s="66"/>
    </row>
    <row r="20" spans="1:23" x14ac:dyDescent="0.2">
      <c r="A20" s="41" t="s">
        <v>29</v>
      </c>
      <c r="B20" s="64" t="str">
        <f>INDEX([1]MasterOutputs!$C$3:$C$63,MATCH(A20,[1]MasterOutputs!$B$3:$B$63,0))</f>
        <v>N/A</v>
      </c>
      <c r="C20" s="65"/>
      <c r="D20" s="65"/>
      <c r="E20" s="43">
        <f t="shared" si="0"/>
        <v>0</v>
      </c>
      <c r="F20" s="65"/>
      <c r="G20" s="65"/>
      <c r="H20" s="43">
        <f t="shared" si="1"/>
        <v>0</v>
      </c>
      <c r="I20" s="65"/>
      <c r="J20" s="65"/>
      <c r="K20" s="43">
        <f t="shared" si="2"/>
        <v>0</v>
      </c>
      <c r="L20" s="65"/>
      <c r="M20" s="65"/>
      <c r="N20" s="43">
        <f t="shared" si="3"/>
        <v>0</v>
      </c>
      <c r="O20" s="65"/>
      <c r="P20" s="65"/>
      <c r="Q20" s="43">
        <f t="shared" si="4"/>
        <v>0</v>
      </c>
      <c r="R20" s="65"/>
      <c r="S20" s="65"/>
      <c r="T20" s="43">
        <f t="shared" si="5"/>
        <v>0</v>
      </c>
      <c r="U20" s="67"/>
      <c r="V20" s="45">
        <f t="shared" si="6"/>
        <v>0</v>
      </c>
      <c r="W20" s="66"/>
    </row>
    <row r="21" spans="1:23" x14ac:dyDescent="0.2">
      <c r="A21" s="41" t="s">
        <v>29</v>
      </c>
      <c r="B21" s="64" t="str">
        <f>INDEX([1]MasterOutputs!$C$3:$C$63,MATCH(A21,[1]MasterOutputs!$B$3:$B$63,0))</f>
        <v>N/A</v>
      </c>
      <c r="C21" s="65"/>
      <c r="D21" s="65"/>
      <c r="E21" s="43">
        <f t="shared" si="0"/>
        <v>0</v>
      </c>
      <c r="F21" s="65"/>
      <c r="G21" s="65"/>
      <c r="H21" s="43">
        <f t="shared" si="1"/>
        <v>0</v>
      </c>
      <c r="I21" s="65"/>
      <c r="J21" s="65"/>
      <c r="K21" s="43">
        <f t="shared" si="2"/>
        <v>0</v>
      </c>
      <c r="L21" s="65"/>
      <c r="M21" s="65"/>
      <c r="N21" s="43">
        <f t="shared" si="3"/>
        <v>0</v>
      </c>
      <c r="O21" s="65"/>
      <c r="P21" s="65"/>
      <c r="Q21" s="43">
        <f t="shared" si="4"/>
        <v>0</v>
      </c>
      <c r="R21" s="65"/>
      <c r="S21" s="65"/>
      <c r="T21" s="43">
        <f t="shared" si="5"/>
        <v>0</v>
      </c>
      <c r="U21" s="67"/>
      <c r="V21" s="45">
        <f t="shared" si="6"/>
        <v>0</v>
      </c>
      <c r="W21" s="66"/>
    </row>
    <row r="22" spans="1:23" x14ac:dyDescent="0.2">
      <c r="A22" s="41" t="s">
        <v>29</v>
      </c>
      <c r="B22" s="64" t="str">
        <f>INDEX([1]MasterOutputs!$C$3:$C$63,MATCH(A22,[1]MasterOutputs!$B$3:$B$63,0))</f>
        <v>N/A</v>
      </c>
      <c r="C22" s="65"/>
      <c r="D22" s="65"/>
      <c r="E22" s="43">
        <f t="shared" si="0"/>
        <v>0</v>
      </c>
      <c r="F22" s="65"/>
      <c r="G22" s="65"/>
      <c r="H22" s="43">
        <f t="shared" si="1"/>
        <v>0</v>
      </c>
      <c r="I22" s="65"/>
      <c r="J22" s="65"/>
      <c r="K22" s="43">
        <f t="shared" si="2"/>
        <v>0</v>
      </c>
      <c r="L22" s="65"/>
      <c r="M22" s="65"/>
      <c r="N22" s="43">
        <f t="shared" si="3"/>
        <v>0</v>
      </c>
      <c r="O22" s="65"/>
      <c r="P22" s="65"/>
      <c r="Q22" s="43">
        <f t="shared" si="4"/>
        <v>0</v>
      </c>
      <c r="R22" s="65"/>
      <c r="S22" s="65"/>
      <c r="T22" s="43">
        <f t="shared" si="5"/>
        <v>0</v>
      </c>
      <c r="U22" s="67"/>
      <c r="V22" s="45">
        <f t="shared" si="6"/>
        <v>0</v>
      </c>
      <c r="W22" s="66"/>
    </row>
    <row r="23" spans="1:23" x14ac:dyDescent="0.2">
      <c r="A23" s="41" t="s">
        <v>29</v>
      </c>
      <c r="B23" s="64" t="str">
        <f>INDEX([1]MasterOutputs!$C$3:$C$63,MATCH(A23,[1]MasterOutputs!$B$3:$B$63,0))</f>
        <v>N/A</v>
      </c>
      <c r="C23" s="65"/>
      <c r="D23" s="65"/>
      <c r="E23" s="43">
        <f t="shared" si="0"/>
        <v>0</v>
      </c>
      <c r="F23" s="65"/>
      <c r="G23" s="65"/>
      <c r="H23" s="43">
        <f t="shared" si="1"/>
        <v>0</v>
      </c>
      <c r="I23" s="65"/>
      <c r="J23" s="65"/>
      <c r="K23" s="43">
        <f t="shared" si="2"/>
        <v>0</v>
      </c>
      <c r="L23" s="65"/>
      <c r="M23" s="65"/>
      <c r="N23" s="43">
        <f t="shared" si="3"/>
        <v>0</v>
      </c>
      <c r="O23" s="65"/>
      <c r="P23" s="65"/>
      <c r="Q23" s="43">
        <f t="shared" si="4"/>
        <v>0</v>
      </c>
      <c r="R23" s="65"/>
      <c r="S23" s="65"/>
      <c r="T23" s="43">
        <f t="shared" si="5"/>
        <v>0</v>
      </c>
      <c r="U23" s="67"/>
      <c r="V23" s="45">
        <f t="shared" si="6"/>
        <v>0</v>
      </c>
      <c r="W23" s="66"/>
    </row>
    <row r="24" spans="1:23" x14ac:dyDescent="0.2">
      <c r="A24" s="41" t="s">
        <v>29</v>
      </c>
      <c r="B24" s="64" t="str">
        <f>INDEX([1]MasterOutputs!$C$3:$C$63,MATCH(A24,[1]MasterOutputs!$B$3:$B$63,0))</f>
        <v>N/A</v>
      </c>
      <c r="C24" s="65"/>
      <c r="D24" s="65"/>
      <c r="E24" s="43">
        <f t="shared" si="0"/>
        <v>0</v>
      </c>
      <c r="F24" s="65"/>
      <c r="G24" s="65"/>
      <c r="H24" s="43">
        <f t="shared" si="1"/>
        <v>0</v>
      </c>
      <c r="I24" s="65"/>
      <c r="J24" s="65"/>
      <c r="K24" s="43">
        <f t="shared" si="2"/>
        <v>0</v>
      </c>
      <c r="L24" s="65"/>
      <c r="M24" s="65"/>
      <c r="N24" s="43">
        <f t="shared" si="3"/>
        <v>0</v>
      </c>
      <c r="O24" s="65"/>
      <c r="P24" s="65"/>
      <c r="Q24" s="43">
        <f t="shared" si="4"/>
        <v>0</v>
      </c>
      <c r="R24" s="65"/>
      <c r="S24" s="65"/>
      <c r="T24" s="43">
        <f t="shared" si="5"/>
        <v>0</v>
      </c>
      <c r="U24" s="67"/>
      <c r="V24" s="45">
        <f t="shared" si="6"/>
        <v>0</v>
      </c>
      <c r="W24" s="66"/>
    </row>
    <row r="25" spans="1:23" x14ac:dyDescent="0.2">
      <c r="A25" s="41" t="s">
        <v>29</v>
      </c>
      <c r="B25" s="64" t="str">
        <f>INDEX([1]MasterOutputs!$C$3:$C$63,MATCH(A25,[1]MasterOutputs!$B$3:$B$63,0))</f>
        <v>N/A</v>
      </c>
      <c r="C25" s="65"/>
      <c r="D25" s="65"/>
      <c r="E25" s="43">
        <f t="shared" si="0"/>
        <v>0</v>
      </c>
      <c r="F25" s="65"/>
      <c r="G25" s="65"/>
      <c r="H25" s="43">
        <f t="shared" si="1"/>
        <v>0</v>
      </c>
      <c r="I25" s="65"/>
      <c r="J25" s="65"/>
      <c r="K25" s="43">
        <f t="shared" si="2"/>
        <v>0</v>
      </c>
      <c r="L25" s="65"/>
      <c r="M25" s="65"/>
      <c r="N25" s="43">
        <f t="shared" si="3"/>
        <v>0</v>
      </c>
      <c r="O25" s="65"/>
      <c r="P25" s="65"/>
      <c r="Q25" s="43">
        <f t="shared" si="4"/>
        <v>0</v>
      </c>
      <c r="R25" s="65"/>
      <c r="S25" s="65"/>
      <c r="T25" s="43">
        <f t="shared" si="5"/>
        <v>0</v>
      </c>
      <c r="U25" s="67"/>
      <c r="V25" s="45">
        <f t="shared" si="6"/>
        <v>0</v>
      </c>
      <c r="W25" s="66"/>
    </row>
    <row r="26" spans="1:23" ht="17" thickBot="1" x14ac:dyDescent="0.25">
      <c r="A26" s="49" t="s">
        <v>29</v>
      </c>
      <c r="B26" s="68" t="str">
        <f>INDEX([1]MasterOutputs!$C$3:$C$63,MATCH(A26,[1]MasterOutputs!$B$3:$B$63,0))</f>
        <v>N/A</v>
      </c>
      <c r="C26" s="69"/>
      <c r="D26" s="69"/>
      <c r="E26" s="51">
        <f t="shared" si="0"/>
        <v>0</v>
      </c>
      <c r="F26" s="69"/>
      <c r="G26" s="69"/>
      <c r="H26" s="51">
        <f t="shared" si="1"/>
        <v>0</v>
      </c>
      <c r="I26" s="69"/>
      <c r="J26" s="69"/>
      <c r="K26" s="51">
        <f t="shared" si="2"/>
        <v>0</v>
      </c>
      <c r="L26" s="69"/>
      <c r="M26" s="69"/>
      <c r="N26" s="51">
        <f t="shared" si="3"/>
        <v>0</v>
      </c>
      <c r="O26" s="69"/>
      <c r="P26" s="69"/>
      <c r="Q26" s="51">
        <f t="shared" si="4"/>
        <v>0</v>
      </c>
      <c r="R26" s="69"/>
      <c r="S26" s="69"/>
      <c r="T26" s="51">
        <f t="shared" si="5"/>
        <v>0</v>
      </c>
      <c r="U26" s="70"/>
      <c r="V26" s="71">
        <f t="shared" si="6"/>
        <v>0</v>
      </c>
      <c r="W26" s="72"/>
    </row>
    <row r="27" spans="1:23" ht="17" thickBot="1" x14ac:dyDescent="0.25">
      <c r="A27" s="73" t="s">
        <v>30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5"/>
    </row>
    <row r="28" spans="1:23" ht="61" x14ac:dyDescent="0.2">
      <c r="A28" s="76" t="s">
        <v>31</v>
      </c>
      <c r="B28" s="77" t="s">
        <v>32</v>
      </c>
      <c r="C28" s="60">
        <v>0</v>
      </c>
      <c r="D28" s="60">
        <v>0</v>
      </c>
      <c r="E28" s="37">
        <f t="shared" ref="E28:E33" si="7">SUM(C28:D28)</f>
        <v>0</v>
      </c>
      <c r="F28" s="60">
        <v>0</v>
      </c>
      <c r="G28" s="60">
        <v>0</v>
      </c>
      <c r="H28" s="37">
        <f t="shared" ref="H28:H33" si="8">SUM(F28:G28)</f>
        <v>0</v>
      </c>
      <c r="I28" s="60">
        <v>0</v>
      </c>
      <c r="J28" s="60">
        <v>1006</v>
      </c>
      <c r="K28" s="37">
        <f t="shared" ref="K28:K33" si="9">SUM(I28:J28)</f>
        <v>1006</v>
      </c>
      <c r="L28" s="60">
        <v>407</v>
      </c>
      <c r="M28" s="60">
        <v>365</v>
      </c>
      <c r="N28" s="37">
        <f t="shared" ref="N28:N33" si="10">SUM(L28:M28)</f>
        <v>772</v>
      </c>
      <c r="O28" s="60">
        <v>118</v>
      </c>
      <c r="P28" s="60">
        <v>0</v>
      </c>
      <c r="Q28" s="37">
        <f t="shared" ref="Q28:Q33" si="11">SUM(O28:P28)</f>
        <v>118</v>
      </c>
      <c r="R28" s="60">
        <v>0</v>
      </c>
      <c r="S28" s="60">
        <v>0</v>
      </c>
      <c r="T28" s="37">
        <f t="shared" ref="T28:T33" si="12">SUM(R28:S28)</f>
        <v>0</v>
      </c>
      <c r="U28" s="61">
        <v>0</v>
      </c>
      <c r="V28" s="39">
        <f>SUM(N28+Q28+K28+H28+E28+T28+U28)</f>
        <v>1896</v>
      </c>
      <c r="W28" s="40" t="s">
        <v>19</v>
      </c>
    </row>
    <row r="29" spans="1:23" ht="46" x14ac:dyDescent="0.2">
      <c r="A29" s="78" t="s">
        <v>33</v>
      </c>
      <c r="B29" s="79" t="s">
        <v>18</v>
      </c>
      <c r="C29" s="60">
        <v>0</v>
      </c>
      <c r="D29" s="60">
        <v>0</v>
      </c>
      <c r="E29" s="43">
        <f t="shared" si="7"/>
        <v>0</v>
      </c>
      <c r="F29" s="60">
        <v>0</v>
      </c>
      <c r="G29" s="60">
        <v>0</v>
      </c>
      <c r="H29" s="43">
        <f t="shared" si="8"/>
        <v>0</v>
      </c>
      <c r="I29" s="65">
        <v>0</v>
      </c>
      <c r="J29" s="65">
        <v>0</v>
      </c>
      <c r="K29" s="43">
        <f t="shared" si="9"/>
        <v>0</v>
      </c>
      <c r="L29" s="60">
        <v>10</v>
      </c>
      <c r="M29" s="60">
        <v>0</v>
      </c>
      <c r="N29" s="43">
        <f t="shared" si="10"/>
        <v>10</v>
      </c>
      <c r="O29" s="60">
        <v>0</v>
      </c>
      <c r="P29" s="60">
        <v>0</v>
      </c>
      <c r="Q29" s="43">
        <f t="shared" si="11"/>
        <v>0</v>
      </c>
      <c r="R29" s="60">
        <v>0</v>
      </c>
      <c r="S29" s="60">
        <v>0</v>
      </c>
      <c r="T29" s="43">
        <f t="shared" si="12"/>
        <v>0</v>
      </c>
      <c r="U29" s="61">
        <v>0</v>
      </c>
      <c r="V29" s="45">
        <f>SUM(N29+Q29+K29+H29+E29+T29+U29)</f>
        <v>10</v>
      </c>
      <c r="W29" s="46" t="s">
        <v>19</v>
      </c>
    </row>
    <row r="30" spans="1:23" ht="31" x14ac:dyDescent="0.2">
      <c r="A30" s="78" t="s">
        <v>34</v>
      </c>
      <c r="B30" s="79" t="s">
        <v>35</v>
      </c>
      <c r="C30" s="60">
        <v>0</v>
      </c>
      <c r="D30" s="60">
        <v>0</v>
      </c>
      <c r="E30" s="43">
        <f t="shared" si="7"/>
        <v>0</v>
      </c>
      <c r="F30" s="60">
        <v>0</v>
      </c>
      <c r="G30" s="60">
        <v>0</v>
      </c>
      <c r="H30" s="43">
        <f t="shared" si="8"/>
        <v>0</v>
      </c>
      <c r="I30" s="65">
        <v>0</v>
      </c>
      <c r="J30" s="65">
        <v>0</v>
      </c>
      <c r="K30" s="43">
        <f t="shared" si="9"/>
        <v>0</v>
      </c>
      <c r="L30" s="60">
        <v>1055</v>
      </c>
      <c r="M30" s="60">
        <v>616</v>
      </c>
      <c r="N30" s="43">
        <f t="shared" si="10"/>
        <v>1671</v>
      </c>
      <c r="O30" s="60">
        <v>209</v>
      </c>
      <c r="P30" s="60">
        <v>0</v>
      </c>
      <c r="Q30" s="43">
        <f t="shared" si="11"/>
        <v>209</v>
      </c>
      <c r="R30" s="60">
        <v>0</v>
      </c>
      <c r="S30" s="60">
        <v>0</v>
      </c>
      <c r="T30" s="43">
        <f t="shared" si="12"/>
        <v>0</v>
      </c>
      <c r="U30" s="61">
        <v>0</v>
      </c>
      <c r="V30" s="45">
        <f t="shared" ref="V30:V37" si="13">SUM(N30+Q30+K30+H30+E30+T30+U30)</f>
        <v>1880</v>
      </c>
      <c r="W30" s="46" t="s">
        <v>19</v>
      </c>
    </row>
    <row r="31" spans="1:23" ht="31" x14ac:dyDescent="0.2">
      <c r="A31" s="78" t="s">
        <v>36</v>
      </c>
      <c r="B31" s="79" t="s">
        <v>37</v>
      </c>
      <c r="C31" s="60">
        <v>0</v>
      </c>
      <c r="D31" s="65">
        <v>0</v>
      </c>
      <c r="E31" s="43">
        <f t="shared" si="7"/>
        <v>0</v>
      </c>
      <c r="F31" s="65">
        <v>0</v>
      </c>
      <c r="G31" s="65">
        <v>0</v>
      </c>
      <c r="H31" s="43">
        <f t="shared" si="8"/>
        <v>0</v>
      </c>
      <c r="I31" s="65">
        <v>0</v>
      </c>
      <c r="J31" s="65">
        <v>0</v>
      </c>
      <c r="K31" s="43">
        <f t="shared" si="9"/>
        <v>0</v>
      </c>
      <c r="L31" s="65">
        <v>14030</v>
      </c>
      <c r="M31" s="65">
        <v>11056</v>
      </c>
      <c r="N31" s="43">
        <f t="shared" si="10"/>
        <v>25086</v>
      </c>
      <c r="O31" s="65">
        <v>5016</v>
      </c>
      <c r="P31" s="65">
        <v>0</v>
      </c>
      <c r="Q31" s="43">
        <f t="shared" si="11"/>
        <v>5016</v>
      </c>
      <c r="R31" s="65">
        <v>0</v>
      </c>
      <c r="S31" s="65">
        <v>0</v>
      </c>
      <c r="T31" s="43">
        <f t="shared" si="12"/>
        <v>0</v>
      </c>
      <c r="U31" s="67">
        <v>0</v>
      </c>
      <c r="V31" s="45">
        <f t="shared" si="13"/>
        <v>30102</v>
      </c>
      <c r="W31" s="46" t="s">
        <v>19</v>
      </c>
    </row>
    <row r="32" spans="1:23" x14ac:dyDescent="0.2">
      <c r="A32" s="80"/>
      <c r="B32" s="79"/>
      <c r="C32" s="65"/>
      <c r="D32" s="65"/>
      <c r="E32" s="43">
        <f t="shared" si="7"/>
        <v>0</v>
      </c>
      <c r="F32" s="65"/>
      <c r="G32" s="65"/>
      <c r="H32" s="43">
        <f t="shared" si="8"/>
        <v>0</v>
      </c>
      <c r="I32" s="65"/>
      <c r="J32" s="65"/>
      <c r="K32" s="43">
        <f t="shared" si="9"/>
        <v>0</v>
      </c>
      <c r="L32" s="65"/>
      <c r="M32" s="65"/>
      <c r="N32" s="43">
        <f t="shared" si="10"/>
        <v>0</v>
      </c>
      <c r="O32" s="65"/>
      <c r="P32" s="65"/>
      <c r="Q32" s="43">
        <f t="shared" si="11"/>
        <v>0</v>
      </c>
      <c r="R32" s="65"/>
      <c r="S32" s="65"/>
      <c r="T32" s="43">
        <f t="shared" si="12"/>
        <v>0</v>
      </c>
      <c r="U32" s="67"/>
      <c r="V32" s="45">
        <f t="shared" si="13"/>
        <v>0</v>
      </c>
      <c r="W32" s="46" t="s">
        <v>19</v>
      </c>
    </row>
    <row r="33" spans="1:23" x14ac:dyDescent="0.2">
      <c r="A33" s="80"/>
      <c r="B33" s="79"/>
      <c r="C33" s="65"/>
      <c r="D33" s="65"/>
      <c r="E33" s="43">
        <f t="shared" si="7"/>
        <v>0</v>
      </c>
      <c r="F33" s="65"/>
      <c r="G33" s="65"/>
      <c r="H33" s="43">
        <f t="shared" si="8"/>
        <v>0</v>
      </c>
      <c r="I33" s="65"/>
      <c r="J33" s="65"/>
      <c r="K33" s="43">
        <f t="shared" si="9"/>
        <v>0</v>
      </c>
      <c r="L33" s="65"/>
      <c r="M33" s="65"/>
      <c r="N33" s="43">
        <f t="shared" si="10"/>
        <v>0</v>
      </c>
      <c r="O33" s="65"/>
      <c r="P33" s="65"/>
      <c r="Q33" s="43">
        <f t="shared" si="11"/>
        <v>0</v>
      </c>
      <c r="R33" s="65"/>
      <c r="S33" s="65"/>
      <c r="T33" s="43">
        <f t="shared" si="12"/>
        <v>0</v>
      </c>
      <c r="U33" s="67"/>
      <c r="V33" s="45">
        <f t="shared" si="13"/>
        <v>0</v>
      </c>
      <c r="W33" s="46" t="s">
        <v>19</v>
      </c>
    </row>
    <row r="34" spans="1:23" x14ac:dyDescent="0.2">
      <c r="A34" s="80"/>
      <c r="B34" s="79"/>
      <c r="C34" s="65"/>
      <c r="D34" s="65"/>
      <c r="E34" s="43">
        <f>SUM(C34:D34)</f>
        <v>0</v>
      </c>
      <c r="F34" s="65"/>
      <c r="G34" s="65"/>
      <c r="H34" s="43">
        <f>SUM(F34:G34)</f>
        <v>0</v>
      </c>
      <c r="I34" s="65"/>
      <c r="J34" s="65"/>
      <c r="K34" s="43">
        <f>SUM(I34:J34)</f>
        <v>0</v>
      </c>
      <c r="L34" s="65"/>
      <c r="M34" s="65"/>
      <c r="N34" s="43">
        <f>SUM(L34:M34)</f>
        <v>0</v>
      </c>
      <c r="O34" s="65"/>
      <c r="P34" s="65"/>
      <c r="Q34" s="43">
        <f>SUM(O34:P34)</f>
        <v>0</v>
      </c>
      <c r="R34" s="65"/>
      <c r="S34" s="65"/>
      <c r="T34" s="43">
        <f>SUM(R34:S34)</f>
        <v>0</v>
      </c>
      <c r="U34" s="67"/>
      <c r="V34" s="45">
        <f t="shared" si="13"/>
        <v>0</v>
      </c>
      <c r="W34" s="46" t="s">
        <v>19</v>
      </c>
    </row>
    <row r="35" spans="1:23" x14ac:dyDescent="0.2">
      <c r="A35" s="80"/>
      <c r="B35" s="79"/>
      <c r="C35" s="65"/>
      <c r="D35" s="65"/>
      <c r="E35" s="43">
        <f>SUM(C35:D35)</f>
        <v>0</v>
      </c>
      <c r="F35" s="65"/>
      <c r="G35" s="65"/>
      <c r="H35" s="43">
        <f>SUM(F35:G35)</f>
        <v>0</v>
      </c>
      <c r="I35" s="65"/>
      <c r="J35" s="65"/>
      <c r="K35" s="43">
        <f>SUM(I35:J35)</f>
        <v>0</v>
      </c>
      <c r="L35" s="65"/>
      <c r="M35" s="65"/>
      <c r="N35" s="43">
        <f>SUM(L35:M35)</f>
        <v>0</v>
      </c>
      <c r="O35" s="65"/>
      <c r="P35" s="65"/>
      <c r="Q35" s="43">
        <f>SUM(O35:P35)</f>
        <v>0</v>
      </c>
      <c r="R35" s="65"/>
      <c r="S35" s="65"/>
      <c r="T35" s="43">
        <f>SUM(R35:S35)</f>
        <v>0</v>
      </c>
      <c r="U35" s="67"/>
      <c r="V35" s="45">
        <f t="shared" si="13"/>
        <v>0</v>
      </c>
      <c r="W35" s="46" t="s">
        <v>19</v>
      </c>
    </row>
    <row r="36" spans="1:23" x14ac:dyDescent="0.2">
      <c r="A36" s="80"/>
      <c r="B36" s="79"/>
      <c r="C36" s="65"/>
      <c r="D36" s="65"/>
      <c r="E36" s="43">
        <f>SUM(C36:D36)</f>
        <v>0</v>
      </c>
      <c r="F36" s="65"/>
      <c r="G36" s="65"/>
      <c r="H36" s="43">
        <f>SUM(F36:G36)</f>
        <v>0</v>
      </c>
      <c r="I36" s="65"/>
      <c r="J36" s="65"/>
      <c r="K36" s="43">
        <f>SUM(I36:J36)</f>
        <v>0</v>
      </c>
      <c r="L36" s="65"/>
      <c r="M36" s="65"/>
      <c r="N36" s="43">
        <f>SUM(L36:M36)</f>
        <v>0</v>
      </c>
      <c r="O36" s="65"/>
      <c r="P36" s="65"/>
      <c r="Q36" s="43">
        <f>SUM(O36:P36)</f>
        <v>0</v>
      </c>
      <c r="R36" s="65"/>
      <c r="S36" s="65"/>
      <c r="T36" s="43">
        <f>SUM(R36:S36)</f>
        <v>0</v>
      </c>
      <c r="U36" s="67"/>
      <c r="V36" s="45">
        <f t="shared" si="13"/>
        <v>0</v>
      </c>
      <c r="W36" s="46" t="s">
        <v>19</v>
      </c>
    </row>
    <row r="37" spans="1:23" ht="17" thickBot="1" x14ac:dyDescent="0.25">
      <c r="A37" s="81"/>
      <c r="B37" s="82"/>
      <c r="C37" s="83"/>
      <c r="D37" s="83"/>
      <c r="E37" s="84">
        <f>SUM(C37:D37)</f>
        <v>0</v>
      </c>
      <c r="F37" s="83"/>
      <c r="G37" s="83"/>
      <c r="H37" s="84">
        <f>SUM(F37:G37)</f>
        <v>0</v>
      </c>
      <c r="I37" s="83"/>
      <c r="J37" s="83"/>
      <c r="K37" s="84">
        <f>SUM(I37:J37)</f>
        <v>0</v>
      </c>
      <c r="L37" s="83"/>
      <c r="M37" s="83"/>
      <c r="N37" s="84">
        <f>SUM(L37:M37)</f>
        <v>0</v>
      </c>
      <c r="O37" s="83"/>
      <c r="P37" s="83"/>
      <c r="Q37" s="84">
        <f>SUM(O37:P37)</f>
        <v>0</v>
      </c>
      <c r="R37" s="83"/>
      <c r="S37" s="83"/>
      <c r="T37" s="84">
        <f>SUM(R37:S37)</f>
        <v>0</v>
      </c>
      <c r="U37" s="85"/>
      <c r="V37" s="86">
        <f t="shared" si="13"/>
        <v>0</v>
      </c>
      <c r="W37" s="87" t="s">
        <v>19</v>
      </c>
    </row>
  </sheetData>
  <protectedRanges>
    <protectedRange sqref="A12:A26 C12:W26 A28:U37 C8:U10" name="Section_B_1"/>
  </protectedRanges>
  <mergeCells count="19">
    <mergeCell ref="V3:V6"/>
    <mergeCell ref="W3:W6"/>
    <mergeCell ref="E5:E6"/>
    <mergeCell ref="H5:H6"/>
    <mergeCell ref="K5:K6"/>
    <mergeCell ref="N5:N6"/>
    <mergeCell ref="Q5:Q6"/>
    <mergeCell ref="T5:T6"/>
    <mergeCell ref="U5:U6"/>
    <mergeCell ref="A1:W1"/>
    <mergeCell ref="A3:A6"/>
    <mergeCell ref="B3:B6"/>
    <mergeCell ref="C3:E4"/>
    <mergeCell ref="F3:H4"/>
    <mergeCell ref="I3:K4"/>
    <mergeCell ref="L3:N4"/>
    <mergeCell ref="O3:Q4"/>
    <mergeCell ref="R3:T4"/>
    <mergeCell ref="U3:U4"/>
  </mergeCells>
  <conditionalFormatting sqref="B9:B10">
    <cfRule type="expression" dxfId="14" priority="3">
      <formula>OR(#REF!="no", #REF!="&lt; Select &gt;")</formula>
    </cfRule>
  </conditionalFormatting>
  <conditionalFormatting sqref="B12:U26">
    <cfRule type="expression" dxfId="13" priority="2">
      <formula>$C12 = "&lt; Select &gt;"</formula>
    </cfRule>
  </conditionalFormatting>
  <conditionalFormatting sqref="B28:U37">
    <cfRule type="expression" dxfId="12" priority="1">
      <formula>$C28 = ""</formula>
    </cfRule>
  </conditionalFormatting>
  <conditionalFormatting sqref="C6:D6">
    <cfRule type="cellIs" dxfId="11" priority="4" operator="equal">
      <formula>"Actual"</formula>
    </cfRule>
    <cfRule type="cellIs" dxfId="10" priority="5" operator="equal">
      <formula>"Forecast"</formula>
    </cfRule>
  </conditionalFormatting>
  <conditionalFormatting sqref="F6:G6">
    <cfRule type="cellIs" dxfId="9" priority="6" operator="equal">
      <formula>"Actual"</formula>
    </cfRule>
    <cfRule type="cellIs" dxfId="8" priority="7" operator="equal">
      <formula>"Forecast"</formula>
    </cfRule>
  </conditionalFormatting>
  <conditionalFormatting sqref="I6:J6">
    <cfRule type="cellIs" dxfId="7" priority="14" operator="equal">
      <formula>"Actual"</formula>
    </cfRule>
    <cfRule type="cellIs" dxfId="6" priority="15" operator="equal">
      <formula>"Forecast"</formula>
    </cfRule>
  </conditionalFormatting>
  <conditionalFormatting sqref="L6:M6">
    <cfRule type="cellIs" dxfId="5" priority="12" operator="equal">
      <formula>"Actual"</formula>
    </cfRule>
    <cfRule type="cellIs" dxfId="4" priority="13" operator="equal">
      <formula>"Forecast"</formula>
    </cfRule>
  </conditionalFormatting>
  <conditionalFormatting sqref="O6:P6">
    <cfRule type="cellIs" dxfId="3" priority="10" operator="equal">
      <formula>"Actual"</formula>
    </cfRule>
    <cfRule type="cellIs" dxfId="2" priority="11" operator="equal">
      <formula>"Forecast"</formula>
    </cfRule>
  </conditionalFormatting>
  <conditionalFormatting sqref="R6:S6">
    <cfRule type="cellIs" dxfId="1" priority="8" operator="equal">
      <formula>"Actual"</formula>
    </cfRule>
    <cfRule type="cellIs" dxfId="0" priority="9" operator="equal">
      <formula>"Forecast"</formula>
    </cfRule>
  </conditionalFormatting>
  <dataValidations count="4">
    <dataValidation type="list" allowBlank="1" showInputMessage="1" showErrorMessage="1" sqref="W12:W26" xr:uid="{B2F40BB9-8572-B24F-9C14-A075BD1D6270}">
      <formula1>INDIRECT(X12)</formula1>
    </dataValidation>
    <dataValidation allowBlank="1" showInputMessage="1" showErrorMessage="1" promptTitle="Guidance" prompt="Wherever possible, please ensure the wording here matches what you submitted in your M&amp;E Plan" sqref="A28:A37" xr:uid="{A0FD43FE-8335-7341-BDD9-892E24CB511B}"/>
    <dataValidation type="decimal" operator="greaterThan" allowBlank="1" showInputMessage="1" showErrorMessage="1" promptTitle="Guidance" prompt="Please only count each FTE or Job once through the lifetime of the project. For example, if an FTE or Job has been counted in H1 2021/22, then it should not be reported again in any other period." sqref="C8:D10 F8:G10 I8:J10 L8:M10 O8:P10 R8:S10 U8:U10" xr:uid="{DE64443F-BF5A-8A46-A8D7-2ACFCE937694}">
      <formula1>-100000000</formula1>
    </dataValidation>
    <dataValidation type="decimal" operator="greaterThan" allowBlank="1" showInputMessage="1" showErrorMessage="1" sqref="C12:D26 F12:G26 I12:J26 L12:M26 O12:P26 R12:S26 C28:D37 F28:G37 I28:J37 L28:M37 O28:P37 R28:S37 U12:U26 U28:U37" xr:uid="{12105184-107A-CC4A-A56D-C5FF9A2589D0}">
      <formula1>-100000000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Cheetham</dc:creator>
  <cp:lastModifiedBy>Kirsty Cheetham</cp:lastModifiedBy>
  <dcterms:created xsi:type="dcterms:W3CDTF">2025-03-26T15:09:01Z</dcterms:created>
  <dcterms:modified xsi:type="dcterms:W3CDTF">2025-03-26T15:09:46Z</dcterms:modified>
</cp:coreProperties>
</file>